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8955" tabRatio="650" activeTab="6"/>
  </bookViews>
  <sheets>
    <sheet name="FINAL RESULTS" sheetId="6" r:id="rId1"/>
    <sheet name="COUNTRY TROPHEE" sheetId="5" r:id="rId2"/>
    <sheet name="Round 1" sheetId="3" r:id="rId3"/>
    <sheet name="Round 2" sheetId="4" r:id="rId4"/>
    <sheet name="Round 3" sheetId="2" r:id="rId5"/>
    <sheet name="Round 4" sheetId="1" r:id="rId6"/>
    <sheet name="Entries" sheetId="7" r:id="rId7"/>
  </sheets>
  <calcPr calcId="145621"/>
</workbook>
</file>

<file path=xl/calcChain.xml><?xml version="1.0" encoding="utf-8"?>
<calcChain xmlns="http://schemas.openxmlformats.org/spreadsheetml/2006/main">
  <c r="L89" i="3" l="1"/>
  <c r="H89" i="3"/>
  <c r="F89" i="3"/>
  <c r="L88" i="3"/>
  <c r="H88" i="3"/>
  <c r="F88" i="3"/>
  <c r="L87" i="3"/>
  <c r="H87" i="3"/>
  <c r="F87" i="3"/>
  <c r="A87" i="3"/>
  <c r="L86" i="3"/>
  <c r="H86" i="3"/>
  <c r="F86" i="3"/>
  <c r="A86" i="3"/>
  <c r="L85" i="3"/>
  <c r="H85" i="3"/>
  <c r="F85" i="3"/>
  <c r="A85" i="3"/>
  <c r="L84" i="3"/>
  <c r="H84" i="3"/>
  <c r="F84" i="3"/>
  <c r="A84" i="3"/>
  <c r="L81" i="3"/>
  <c r="H81" i="3"/>
  <c r="F81" i="3"/>
  <c r="L80" i="3"/>
  <c r="H80" i="3"/>
  <c r="F80" i="3"/>
  <c r="A80" i="3"/>
  <c r="L79" i="3"/>
  <c r="H79" i="3"/>
  <c r="F79" i="3"/>
  <c r="A79" i="3"/>
  <c r="L78" i="3"/>
  <c r="H78" i="3"/>
  <c r="F78" i="3"/>
  <c r="A78" i="3"/>
  <c r="L77" i="3"/>
  <c r="H77" i="3"/>
  <c r="F77" i="3"/>
  <c r="A77" i="3"/>
  <c r="L76" i="3"/>
  <c r="H76" i="3"/>
  <c r="F76" i="3"/>
  <c r="A76" i="3"/>
  <c r="L71" i="3"/>
  <c r="H71" i="3"/>
  <c r="F71" i="3"/>
  <c r="A71" i="3"/>
  <c r="L70" i="3"/>
  <c r="H70" i="3"/>
  <c r="F70" i="3"/>
  <c r="A70" i="3"/>
  <c r="L69" i="3"/>
  <c r="H69" i="3"/>
  <c r="F69" i="3"/>
  <c r="A69" i="3"/>
  <c r="L68" i="3"/>
  <c r="H68" i="3"/>
  <c r="F68" i="3"/>
  <c r="A68" i="3"/>
  <c r="L67" i="3"/>
  <c r="H67" i="3"/>
  <c r="F67" i="3"/>
  <c r="A67" i="3"/>
  <c r="L66" i="3"/>
  <c r="H66" i="3"/>
  <c r="F66" i="3"/>
  <c r="A66" i="3"/>
  <c r="L63" i="3"/>
  <c r="H63" i="3"/>
  <c r="F63" i="3"/>
  <c r="A63" i="3"/>
  <c r="L62" i="3"/>
  <c r="H62" i="3"/>
  <c r="F62" i="3"/>
  <c r="A62" i="3"/>
  <c r="L61" i="3"/>
  <c r="H61" i="3"/>
  <c r="F61" i="3"/>
  <c r="A61" i="3"/>
  <c r="L60" i="3"/>
  <c r="H60" i="3"/>
  <c r="F60" i="3"/>
  <c r="A60" i="3"/>
  <c r="L59" i="3"/>
  <c r="H59" i="3"/>
  <c r="F59" i="3"/>
  <c r="A59" i="3"/>
  <c r="L58" i="3"/>
  <c r="H58" i="3"/>
  <c r="F58" i="3"/>
  <c r="A58" i="3"/>
  <c r="L57" i="3"/>
  <c r="H57" i="3"/>
  <c r="F57" i="3"/>
  <c r="A57" i="3"/>
  <c r="L56" i="3"/>
  <c r="H56" i="3"/>
  <c r="F56" i="3"/>
  <c r="A56" i="3"/>
  <c r="L53" i="3"/>
  <c r="H53" i="3"/>
  <c r="F53" i="3"/>
  <c r="A53" i="3"/>
  <c r="L52" i="3"/>
  <c r="H52" i="3"/>
  <c r="F52" i="3"/>
  <c r="A52" i="3"/>
  <c r="L51" i="3"/>
  <c r="H51" i="3"/>
  <c r="F51" i="3"/>
  <c r="A51" i="3"/>
  <c r="L50" i="3"/>
  <c r="H50" i="3"/>
  <c r="F50" i="3"/>
  <c r="A50" i="3"/>
  <c r="L45" i="3"/>
  <c r="H45" i="3"/>
  <c r="F45" i="3"/>
  <c r="A45" i="3"/>
  <c r="L44" i="3"/>
  <c r="H44" i="3"/>
  <c r="F44" i="3"/>
  <c r="A44" i="3"/>
  <c r="L43" i="3"/>
  <c r="H43" i="3"/>
  <c r="F43" i="3"/>
  <c r="A43" i="3"/>
  <c r="L42" i="3"/>
  <c r="H42" i="3"/>
  <c r="F42" i="3"/>
  <c r="A42" i="3"/>
  <c r="L41" i="3"/>
  <c r="H41" i="3"/>
  <c r="F41" i="3"/>
  <c r="A41" i="3"/>
  <c r="L40" i="3"/>
  <c r="H40" i="3"/>
  <c r="F40" i="3"/>
  <c r="A40" i="3"/>
  <c r="L39" i="3"/>
  <c r="H39" i="3"/>
  <c r="F39" i="3"/>
  <c r="A39" i="3"/>
  <c r="L38" i="3"/>
  <c r="H38" i="3"/>
  <c r="F38" i="3"/>
  <c r="A38" i="3"/>
  <c r="L37" i="3"/>
  <c r="H37" i="3"/>
  <c r="F37" i="3"/>
  <c r="A37" i="3"/>
  <c r="L36" i="3"/>
  <c r="H36" i="3"/>
  <c r="F36" i="3"/>
  <c r="A36" i="3"/>
  <c r="L33" i="3"/>
  <c r="H33" i="3"/>
  <c r="F33" i="3"/>
  <c r="L32" i="3"/>
  <c r="H32" i="3"/>
  <c r="F32" i="3"/>
  <c r="L31" i="3"/>
  <c r="H31" i="3"/>
  <c r="F31" i="3"/>
  <c r="A31" i="3"/>
  <c r="L30" i="3"/>
  <c r="H30" i="3"/>
  <c r="F30" i="3"/>
  <c r="A30" i="3"/>
  <c r="L29" i="3"/>
  <c r="H29" i="3"/>
  <c r="F29" i="3"/>
  <c r="A29" i="3"/>
  <c r="L26" i="3"/>
  <c r="H26" i="3"/>
  <c r="F26" i="3"/>
  <c r="A26" i="3"/>
  <c r="L25" i="3"/>
  <c r="H25" i="3"/>
  <c r="F25" i="3"/>
  <c r="A25" i="3"/>
  <c r="L24" i="3"/>
  <c r="H24" i="3"/>
  <c r="F24" i="3"/>
  <c r="A24" i="3"/>
  <c r="L23" i="3"/>
  <c r="H23" i="3"/>
  <c r="F23" i="3"/>
  <c r="A23" i="3"/>
  <c r="L18" i="3"/>
  <c r="H18" i="3"/>
  <c r="F18" i="3"/>
  <c r="L17" i="3"/>
  <c r="H17" i="3"/>
  <c r="F17" i="3"/>
  <c r="A17" i="3"/>
  <c r="L16" i="3"/>
  <c r="H16" i="3"/>
  <c r="F16" i="3"/>
  <c r="A16" i="3"/>
  <c r="L15" i="3"/>
  <c r="H15" i="3"/>
  <c r="F15" i="3"/>
  <c r="A15" i="3"/>
  <c r="L14" i="3"/>
  <c r="H14" i="3"/>
  <c r="F14" i="3"/>
  <c r="A14" i="3"/>
  <c r="L11" i="3"/>
  <c r="H11" i="3"/>
  <c r="F11" i="3"/>
  <c r="A11" i="3"/>
  <c r="L10" i="3"/>
  <c r="H10" i="3"/>
  <c r="F10" i="3"/>
  <c r="A10" i="3"/>
  <c r="L9" i="3"/>
  <c r="H9" i="3"/>
  <c r="F9" i="3"/>
  <c r="A9" i="3"/>
  <c r="L8" i="3"/>
  <c r="H8" i="3"/>
  <c r="F8" i="3"/>
  <c r="A8" i="3"/>
  <c r="L90" i="4"/>
  <c r="H90" i="4"/>
  <c r="F90" i="4"/>
  <c r="A90" i="4"/>
  <c r="L89" i="4"/>
  <c r="H89" i="4"/>
  <c r="F89" i="4"/>
  <c r="A89" i="4"/>
  <c r="L88" i="4"/>
  <c r="H88" i="4"/>
  <c r="F88" i="4"/>
  <c r="A88" i="4"/>
  <c r="L87" i="4"/>
  <c r="H87" i="4"/>
  <c r="F87" i="4"/>
  <c r="A87" i="4"/>
  <c r="L86" i="4"/>
  <c r="H86" i="4"/>
  <c r="F86" i="4"/>
  <c r="A86" i="4"/>
  <c r="L85" i="4"/>
  <c r="H85" i="4"/>
  <c r="F85" i="4"/>
  <c r="A85" i="4"/>
  <c r="L84" i="4"/>
  <c r="H84" i="4"/>
  <c r="F84" i="4"/>
  <c r="A84" i="4"/>
  <c r="L81" i="4"/>
  <c r="H81" i="4"/>
  <c r="F81" i="4"/>
  <c r="L80" i="4"/>
  <c r="H80" i="4"/>
  <c r="F80" i="4"/>
  <c r="L79" i="4"/>
  <c r="H79" i="4"/>
  <c r="F79" i="4"/>
  <c r="A79" i="4"/>
  <c r="L78" i="4"/>
  <c r="H78" i="4"/>
  <c r="F78" i="4"/>
  <c r="A78" i="4"/>
  <c r="L77" i="4"/>
  <c r="H77" i="4"/>
  <c r="F77" i="4"/>
  <c r="A77" i="4"/>
  <c r="L76" i="4"/>
  <c r="H76" i="4"/>
  <c r="F76" i="4"/>
  <c r="A76" i="4"/>
  <c r="L71" i="4"/>
  <c r="H71" i="4"/>
  <c r="F71" i="4"/>
  <c r="L70" i="4"/>
  <c r="H70" i="4"/>
  <c r="F70" i="4"/>
  <c r="L69" i="4"/>
  <c r="H69" i="4"/>
  <c r="F69" i="4"/>
  <c r="A69" i="4"/>
  <c r="L68" i="4"/>
  <c r="H68" i="4"/>
  <c r="F68" i="4"/>
  <c r="A68" i="4"/>
  <c r="L67" i="4"/>
  <c r="H67" i="4"/>
  <c r="F67" i="4"/>
  <c r="A67" i="4"/>
  <c r="L66" i="4"/>
  <c r="H66" i="4"/>
  <c r="F66" i="4"/>
  <c r="A66" i="4"/>
  <c r="L63" i="4"/>
  <c r="H63" i="4"/>
  <c r="F63" i="4"/>
  <c r="L62" i="4"/>
  <c r="H62" i="4"/>
  <c r="F62" i="4"/>
  <c r="A62" i="4"/>
  <c r="L61" i="4"/>
  <c r="H61" i="4"/>
  <c r="F61" i="4"/>
  <c r="A61" i="4"/>
  <c r="L60" i="4"/>
  <c r="H60" i="4"/>
  <c r="F60" i="4"/>
  <c r="A60" i="4"/>
  <c r="L59" i="4"/>
  <c r="H59" i="4"/>
  <c r="F59" i="4"/>
  <c r="A59" i="4"/>
  <c r="L58" i="4"/>
  <c r="H58" i="4"/>
  <c r="F58" i="4"/>
  <c r="A58" i="4"/>
  <c r="L57" i="4"/>
  <c r="H57" i="4"/>
  <c r="F57" i="4"/>
  <c r="A57" i="4"/>
  <c r="L56" i="4"/>
  <c r="H56" i="4"/>
  <c r="F56" i="4"/>
  <c r="A56" i="4"/>
  <c r="L53" i="4"/>
  <c r="H53" i="4"/>
  <c r="F53" i="4"/>
  <c r="L52" i="4"/>
  <c r="H52" i="4"/>
  <c r="F52" i="4"/>
  <c r="A52" i="4"/>
  <c r="L51" i="4"/>
  <c r="H51" i="4"/>
  <c r="F51" i="4"/>
  <c r="A51" i="4"/>
  <c r="L50" i="4"/>
  <c r="H50" i="4"/>
  <c r="F50" i="4"/>
  <c r="A50" i="4"/>
  <c r="L45" i="4"/>
  <c r="H45" i="4"/>
  <c r="F45" i="4"/>
  <c r="L44" i="4"/>
  <c r="H44" i="4"/>
  <c r="F44" i="4"/>
  <c r="A44" i="4"/>
  <c r="L43" i="4"/>
  <c r="H43" i="4"/>
  <c r="F43" i="4"/>
  <c r="A43" i="4"/>
  <c r="L42" i="4"/>
  <c r="H42" i="4"/>
  <c r="F42" i="4"/>
  <c r="A42" i="4"/>
  <c r="L41" i="4"/>
  <c r="H41" i="4"/>
  <c r="F41" i="4"/>
  <c r="A41" i="4"/>
  <c r="L40" i="4"/>
  <c r="H40" i="4"/>
  <c r="F40" i="4"/>
  <c r="A40" i="4"/>
  <c r="L39" i="4"/>
  <c r="H39" i="4"/>
  <c r="F39" i="4"/>
  <c r="A39" i="4"/>
  <c r="L38" i="4"/>
  <c r="H38" i="4"/>
  <c r="F38" i="4"/>
  <c r="A38" i="4"/>
  <c r="L37" i="4"/>
  <c r="H37" i="4"/>
  <c r="F37" i="4"/>
  <c r="A37" i="4"/>
  <c r="L36" i="4"/>
  <c r="H36" i="4"/>
  <c r="F36" i="4"/>
  <c r="A36" i="4"/>
  <c r="L33" i="4"/>
  <c r="H33" i="4"/>
  <c r="F33" i="4"/>
  <c r="L32" i="4"/>
  <c r="H32" i="4"/>
  <c r="F32" i="4"/>
  <c r="A32" i="4"/>
  <c r="L31" i="4"/>
  <c r="H31" i="4"/>
  <c r="F31" i="4"/>
  <c r="A31" i="4"/>
  <c r="L30" i="4"/>
  <c r="H30" i="4"/>
  <c r="F30" i="4"/>
  <c r="A30" i="4"/>
  <c r="L29" i="4"/>
  <c r="H29" i="4"/>
  <c r="F29" i="4"/>
  <c r="A29" i="4"/>
  <c r="L26" i="4"/>
  <c r="H26" i="4"/>
  <c r="F26" i="4"/>
  <c r="A26" i="4"/>
  <c r="L25" i="4"/>
  <c r="H25" i="4"/>
  <c r="F25" i="4"/>
  <c r="A25" i="4"/>
  <c r="L24" i="4"/>
  <c r="H24" i="4"/>
  <c r="F24" i="4"/>
  <c r="A24" i="4"/>
  <c r="L23" i="4"/>
  <c r="H23" i="4"/>
  <c r="F23" i="4"/>
  <c r="A23" i="4"/>
  <c r="L18" i="4"/>
  <c r="H18" i="4"/>
  <c r="F18" i="4"/>
  <c r="A18" i="4"/>
  <c r="L17" i="4"/>
  <c r="H17" i="4"/>
  <c r="F17" i="4"/>
  <c r="A17" i="4"/>
  <c r="L16" i="4"/>
  <c r="H16" i="4"/>
  <c r="F16" i="4"/>
  <c r="A16" i="4"/>
  <c r="L15" i="4"/>
  <c r="H15" i="4"/>
  <c r="F15" i="4"/>
  <c r="A15" i="4"/>
  <c r="L14" i="4"/>
  <c r="H14" i="4"/>
  <c r="F14" i="4"/>
  <c r="A14" i="4"/>
  <c r="L11" i="4"/>
  <c r="H11" i="4"/>
  <c r="F11" i="4"/>
  <c r="L10" i="4"/>
  <c r="H10" i="4"/>
  <c r="F10" i="4"/>
  <c r="A10" i="4"/>
  <c r="L9" i="4"/>
  <c r="H9" i="4"/>
  <c r="F9" i="4"/>
  <c r="A9" i="4"/>
  <c r="L8" i="4"/>
  <c r="H8" i="4"/>
  <c r="F8" i="4"/>
  <c r="A8" i="4"/>
  <c r="L91" i="2"/>
  <c r="H91" i="2"/>
  <c r="F91" i="2"/>
  <c r="L90" i="2"/>
  <c r="H90" i="2"/>
  <c r="F90" i="2"/>
  <c r="A90" i="2"/>
  <c r="L89" i="2"/>
  <c r="H89" i="2"/>
  <c r="F89" i="2"/>
  <c r="A89" i="2"/>
  <c r="L88" i="2"/>
  <c r="H88" i="2"/>
  <c r="F88" i="2"/>
  <c r="A88" i="2"/>
  <c r="L87" i="2"/>
  <c r="H87" i="2"/>
  <c r="F87" i="2"/>
  <c r="A87" i="2"/>
  <c r="L86" i="2"/>
  <c r="H86" i="2"/>
  <c r="F86" i="2"/>
  <c r="A86" i="2"/>
  <c r="L85" i="2"/>
  <c r="H85" i="2"/>
  <c r="F85" i="2"/>
  <c r="A85" i="2"/>
  <c r="L82" i="2"/>
  <c r="H82" i="2"/>
  <c r="F82" i="2"/>
  <c r="L81" i="2"/>
  <c r="H81" i="2"/>
  <c r="F81" i="2"/>
  <c r="A81" i="2"/>
  <c r="L80" i="2"/>
  <c r="H80" i="2"/>
  <c r="F80" i="2"/>
  <c r="A80" i="2"/>
  <c r="L79" i="2"/>
  <c r="H79" i="2"/>
  <c r="F79" i="2"/>
  <c r="A79" i="2"/>
  <c r="L78" i="2"/>
  <c r="H78" i="2"/>
  <c r="F78" i="2"/>
  <c r="A78" i="2"/>
  <c r="L77" i="2"/>
  <c r="H77" i="2"/>
  <c r="F77" i="2"/>
  <c r="A77" i="2"/>
  <c r="L72" i="2"/>
  <c r="H72" i="2"/>
  <c r="F72" i="2"/>
  <c r="A72" i="2"/>
  <c r="L71" i="2"/>
  <c r="H71" i="2"/>
  <c r="F71" i="2"/>
  <c r="A71" i="2"/>
  <c r="L70" i="2"/>
  <c r="H70" i="2"/>
  <c r="F70" i="2"/>
  <c r="A70" i="2"/>
  <c r="L69" i="2"/>
  <c r="H69" i="2"/>
  <c r="F69" i="2"/>
  <c r="A69" i="2"/>
  <c r="L68" i="2"/>
  <c r="H68" i="2"/>
  <c r="F68" i="2"/>
  <c r="A68" i="2"/>
  <c r="L67" i="2"/>
  <c r="H67" i="2"/>
  <c r="F67" i="2"/>
  <c r="A67" i="2"/>
  <c r="L64" i="2"/>
  <c r="H64" i="2"/>
  <c r="F64" i="2"/>
  <c r="A64" i="2"/>
  <c r="L63" i="2"/>
  <c r="H63" i="2"/>
  <c r="F63" i="2"/>
  <c r="A63" i="2"/>
  <c r="L62" i="2"/>
  <c r="H62" i="2"/>
  <c r="F62" i="2"/>
  <c r="A62" i="2"/>
  <c r="L61" i="2"/>
  <c r="H61" i="2"/>
  <c r="F61" i="2"/>
  <c r="A61" i="2"/>
  <c r="L60" i="2"/>
  <c r="H60" i="2"/>
  <c r="F60" i="2"/>
  <c r="A60" i="2"/>
  <c r="L59" i="2"/>
  <c r="H59" i="2"/>
  <c r="F59" i="2"/>
  <c r="A59" i="2"/>
  <c r="L58" i="2"/>
  <c r="H58" i="2"/>
  <c r="F58" i="2"/>
  <c r="A58" i="2"/>
  <c r="L57" i="2"/>
  <c r="H57" i="2"/>
  <c r="F57" i="2"/>
  <c r="A57" i="2"/>
  <c r="L53" i="2"/>
  <c r="H53" i="2"/>
  <c r="F53" i="2"/>
  <c r="L52" i="2"/>
  <c r="H52" i="2"/>
  <c r="F52" i="2"/>
  <c r="L51" i="2"/>
  <c r="H51" i="2"/>
  <c r="F51" i="2"/>
  <c r="A51" i="2"/>
  <c r="L50" i="2"/>
  <c r="H50" i="2"/>
  <c r="F50" i="2"/>
  <c r="A50" i="2"/>
  <c r="L45" i="2"/>
  <c r="H45" i="2"/>
  <c r="F45" i="2"/>
  <c r="L44" i="2"/>
  <c r="H44" i="2"/>
  <c r="F44" i="2"/>
  <c r="L43" i="2"/>
  <c r="H43" i="2"/>
  <c r="F43" i="2"/>
  <c r="A43" i="2"/>
  <c r="L42" i="2"/>
  <c r="H42" i="2"/>
  <c r="F42" i="2"/>
  <c r="A42" i="2"/>
  <c r="L41" i="2"/>
  <c r="H41" i="2"/>
  <c r="F41" i="2"/>
  <c r="A41" i="2"/>
  <c r="L40" i="2"/>
  <c r="H40" i="2"/>
  <c r="F40" i="2"/>
  <c r="A40" i="2"/>
  <c r="L39" i="2"/>
  <c r="H39" i="2"/>
  <c r="F39" i="2"/>
  <c r="A39" i="2"/>
  <c r="L38" i="2"/>
  <c r="H38" i="2"/>
  <c r="F38" i="2"/>
  <c r="A38" i="2"/>
  <c r="L37" i="2"/>
  <c r="H37" i="2"/>
  <c r="F37" i="2"/>
  <c r="A37" i="2"/>
  <c r="L36" i="2"/>
  <c r="H36" i="2"/>
  <c r="F36" i="2"/>
  <c r="A36" i="2"/>
  <c r="L33" i="2"/>
  <c r="H33" i="2"/>
  <c r="F33" i="2"/>
  <c r="L32" i="2"/>
  <c r="H32" i="2"/>
  <c r="F32" i="2"/>
  <c r="A32" i="2"/>
  <c r="L31" i="2"/>
  <c r="H31" i="2"/>
  <c r="F31" i="2"/>
  <c r="A31" i="2"/>
  <c r="L30" i="2"/>
  <c r="H30" i="2"/>
  <c r="F30" i="2"/>
  <c r="A30" i="2"/>
  <c r="L29" i="2"/>
  <c r="H29" i="2"/>
  <c r="F29" i="2"/>
  <c r="A29" i="2"/>
  <c r="L26" i="2"/>
  <c r="H26" i="2"/>
  <c r="F26" i="2"/>
  <c r="L25" i="2"/>
  <c r="H25" i="2"/>
  <c r="F25" i="2"/>
  <c r="A25" i="2"/>
  <c r="L24" i="2"/>
  <c r="H24" i="2"/>
  <c r="F24" i="2"/>
  <c r="A24" i="2"/>
  <c r="L23" i="2"/>
  <c r="H23" i="2"/>
  <c r="F23" i="2"/>
  <c r="A23" i="2"/>
  <c r="L18" i="2"/>
  <c r="H18" i="2"/>
  <c r="F18" i="2"/>
  <c r="A18" i="2"/>
  <c r="L17" i="2"/>
  <c r="H17" i="2"/>
  <c r="F17" i="2"/>
  <c r="A17" i="2"/>
  <c r="L16" i="2"/>
  <c r="H16" i="2"/>
  <c r="F16" i="2"/>
  <c r="A16" i="2"/>
  <c r="L15" i="2"/>
  <c r="H15" i="2"/>
  <c r="F15" i="2"/>
  <c r="A15" i="2"/>
  <c r="L14" i="2"/>
  <c r="H14" i="2"/>
  <c r="F14" i="2"/>
  <c r="A14" i="2"/>
  <c r="L11" i="2"/>
  <c r="H11" i="2"/>
  <c r="F11" i="2"/>
  <c r="L10" i="2"/>
  <c r="H10" i="2"/>
  <c r="F10" i="2"/>
  <c r="A10" i="2"/>
  <c r="L9" i="2"/>
  <c r="H9" i="2"/>
  <c r="F9" i="2"/>
  <c r="A9" i="2"/>
  <c r="L8" i="2"/>
  <c r="H8" i="2"/>
  <c r="F8" i="2"/>
  <c r="A8" i="2"/>
  <c r="A8" i="1"/>
  <c r="F8" i="1"/>
  <c r="H8" i="1"/>
  <c r="L8" i="1"/>
  <c r="A9" i="1"/>
  <c r="F9" i="1"/>
  <c r="H9" i="1"/>
  <c r="L9" i="1"/>
  <c r="A10" i="1"/>
  <c r="F10" i="1"/>
  <c r="H10" i="1"/>
  <c r="L10" i="1"/>
  <c r="F11" i="1"/>
  <c r="H11" i="1"/>
  <c r="L11" i="1"/>
  <c r="A14" i="1"/>
  <c r="F14" i="1"/>
  <c r="H14" i="1"/>
  <c r="L14" i="1"/>
  <c r="A15" i="1"/>
  <c r="F15" i="1"/>
  <c r="H15" i="1"/>
  <c r="L15" i="1"/>
  <c r="A16" i="1"/>
  <c r="F16" i="1"/>
  <c r="H16" i="1"/>
  <c r="L16" i="1"/>
  <c r="A17" i="1"/>
  <c r="F17" i="1"/>
  <c r="H17" i="1"/>
  <c r="L17" i="1"/>
  <c r="A18" i="1"/>
  <c r="F18" i="1"/>
  <c r="H18" i="1"/>
  <c r="L18" i="1"/>
  <c r="A23" i="1"/>
  <c r="F23" i="1"/>
  <c r="H23" i="1"/>
  <c r="L23" i="1"/>
  <c r="A24" i="1"/>
  <c r="F24" i="1"/>
  <c r="H24" i="1"/>
  <c r="L24" i="1"/>
  <c r="A25" i="1"/>
  <c r="F25" i="1"/>
  <c r="H25" i="1"/>
  <c r="L25" i="1"/>
  <c r="A26" i="1"/>
  <c r="F26" i="1"/>
  <c r="H26" i="1"/>
  <c r="L26" i="1"/>
  <c r="A29" i="1"/>
  <c r="F29" i="1"/>
  <c r="H29" i="1"/>
  <c r="L29" i="1"/>
  <c r="A30" i="1"/>
  <c r="F30" i="1"/>
  <c r="H30" i="1"/>
  <c r="L30" i="1"/>
  <c r="A31" i="1"/>
  <c r="F31" i="1"/>
  <c r="H31" i="1"/>
  <c r="L31" i="1"/>
  <c r="F32" i="1"/>
  <c r="H32" i="1"/>
  <c r="L32" i="1"/>
  <c r="F33" i="1"/>
  <c r="H33" i="1"/>
  <c r="L33" i="1"/>
  <c r="A36" i="1"/>
  <c r="F36" i="1"/>
  <c r="H36" i="1"/>
  <c r="L36" i="1"/>
  <c r="A37" i="1"/>
  <c r="F37" i="1"/>
  <c r="H37" i="1"/>
  <c r="L37" i="1"/>
  <c r="A38" i="1"/>
  <c r="F38" i="1"/>
  <c r="H38" i="1"/>
  <c r="L38" i="1"/>
  <c r="A39" i="1"/>
  <c r="F39" i="1"/>
  <c r="H39" i="1"/>
  <c r="L39" i="1"/>
  <c r="A40" i="1"/>
  <c r="F40" i="1"/>
  <c r="H40" i="1"/>
  <c r="L40" i="1"/>
  <c r="A41" i="1"/>
  <c r="F41" i="1"/>
  <c r="H41" i="1"/>
  <c r="L41" i="1"/>
  <c r="A42" i="1"/>
  <c r="F42" i="1"/>
  <c r="H42" i="1"/>
  <c r="L42" i="1"/>
  <c r="A43" i="1"/>
  <c r="F43" i="1"/>
  <c r="H43" i="1"/>
  <c r="L43" i="1"/>
  <c r="F44" i="1"/>
  <c r="H44" i="1"/>
  <c r="L44" i="1"/>
  <c r="F45" i="1"/>
  <c r="H45" i="1"/>
  <c r="L45" i="1"/>
  <c r="A50" i="1"/>
  <c r="F50" i="1"/>
  <c r="H50" i="1"/>
  <c r="L50" i="1"/>
  <c r="A51" i="1"/>
  <c r="F51" i="1"/>
  <c r="H51" i="1"/>
  <c r="L51" i="1"/>
  <c r="F52" i="1"/>
  <c r="H52" i="1"/>
  <c r="L52" i="1"/>
  <c r="F53" i="1"/>
  <c r="H53" i="1"/>
  <c r="L53" i="1"/>
  <c r="A57" i="1"/>
  <c r="F57" i="1"/>
  <c r="H57" i="1"/>
  <c r="L57" i="1"/>
  <c r="A58" i="1"/>
  <c r="F58" i="1"/>
  <c r="H58" i="1"/>
  <c r="L58" i="1"/>
  <c r="A59" i="1"/>
  <c r="F59" i="1"/>
  <c r="H59" i="1"/>
  <c r="L59" i="1"/>
  <c r="A60" i="1"/>
  <c r="F60" i="1"/>
  <c r="H60" i="1"/>
  <c r="L60" i="1"/>
  <c r="A61" i="1"/>
  <c r="F61" i="1"/>
  <c r="H61" i="1"/>
  <c r="L61" i="1"/>
  <c r="A62" i="1"/>
  <c r="F62" i="1"/>
  <c r="H62" i="1"/>
  <c r="L62" i="1"/>
  <c r="A63" i="1"/>
  <c r="F63" i="1"/>
  <c r="H63" i="1"/>
  <c r="L63" i="1"/>
  <c r="A64" i="1"/>
  <c r="F64" i="1"/>
  <c r="H64" i="1"/>
  <c r="L64" i="1"/>
  <c r="A67" i="1"/>
  <c r="F67" i="1"/>
  <c r="H67" i="1"/>
  <c r="L67" i="1"/>
  <c r="A68" i="1"/>
  <c r="F68" i="1"/>
  <c r="H68" i="1"/>
  <c r="L68" i="1"/>
  <c r="A69" i="1"/>
  <c r="F69" i="1"/>
  <c r="H69" i="1"/>
  <c r="L69" i="1"/>
  <c r="A70" i="1"/>
  <c r="F70" i="1"/>
  <c r="H70" i="1"/>
  <c r="L70" i="1"/>
  <c r="A71" i="1"/>
  <c r="F71" i="1"/>
  <c r="H71" i="1"/>
  <c r="L71" i="1"/>
  <c r="F72" i="1"/>
  <c r="H72" i="1"/>
  <c r="L72" i="1"/>
  <c r="A77" i="1"/>
  <c r="F77" i="1"/>
  <c r="H77" i="1"/>
  <c r="L77" i="1"/>
  <c r="A78" i="1"/>
  <c r="F78" i="1"/>
  <c r="H78" i="1"/>
  <c r="L78" i="1"/>
  <c r="A79" i="1"/>
  <c r="F79" i="1"/>
  <c r="H79" i="1"/>
  <c r="L79" i="1"/>
  <c r="A80" i="1"/>
  <c r="F80" i="1"/>
  <c r="H80" i="1"/>
  <c r="L80" i="1"/>
  <c r="F81" i="1"/>
  <c r="H81" i="1"/>
  <c r="L81" i="1"/>
  <c r="F82" i="1"/>
  <c r="H82" i="1"/>
  <c r="L82" i="1"/>
  <c r="A85" i="1"/>
  <c r="F85" i="1"/>
  <c r="H85" i="1"/>
  <c r="L85" i="1"/>
  <c r="A86" i="1"/>
  <c r="F86" i="1"/>
  <c r="H86" i="1"/>
  <c r="L86" i="1"/>
  <c r="A87" i="1"/>
  <c r="F87" i="1"/>
  <c r="H87" i="1"/>
  <c r="L87" i="1"/>
  <c r="A88" i="1"/>
  <c r="F88" i="1"/>
  <c r="H88" i="1"/>
  <c r="L88" i="1"/>
  <c r="A89" i="1"/>
  <c r="F89" i="1"/>
  <c r="H89" i="1"/>
  <c r="L89" i="1"/>
  <c r="A90" i="1"/>
  <c r="F90" i="1"/>
  <c r="H90" i="1"/>
  <c r="L90" i="1"/>
  <c r="F91" i="1"/>
  <c r="H91" i="1"/>
  <c r="L91" i="1"/>
</calcChain>
</file>

<file path=xl/sharedStrings.xml><?xml version="1.0" encoding="utf-8"?>
<sst xmlns="http://schemas.openxmlformats.org/spreadsheetml/2006/main" count="1988" uniqueCount="292">
  <si>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</si>
  <si>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</si>
  <si>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</si>
  <si>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</si>
  <si>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</si>
  <si>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</si>
  <si>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</si>
  <si>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</si>
  <si>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</si>
  <si>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</si>
  <si>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</si>
  <si>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</si>
  <si>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</si>
  <si>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</si>
  <si>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</si>
  <si>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</si>
  <si>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>Order of Arrival</t>
  </si>
  <si>
    <t xml:space="preserve">CATEGORY : </t>
  </si>
  <si>
    <t>DATE</t>
  </si>
  <si>
    <t>ROUND</t>
  </si>
  <si>
    <t>CHAMPIONSHIP</t>
  </si>
  <si>
    <t>RACE</t>
  </si>
  <si>
    <t>-</t>
  </si>
  <si>
    <t>Eurokids A</t>
  </si>
  <si>
    <t>EUA</t>
  </si>
  <si>
    <t>Bird Lauren</t>
  </si>
  <si>
    <t>GB</t>
  </si>
  <si>
    <t>Everaert Lenz</t>
  </si>
  <si>
    <t>BE</t>
  </si>
  <si>
    <t>Garcia Cabrera Jorge</t>
  </si>
  <si>
    <t>ES</t>
  </si>
  <si>
    <t>Rodens Elien</t>
  </si>
  <si>
    <t>Quitting</t>
  </si>
  <si>
    <t>Eurokids B</t>
  </si>
  <si>
    <t>EUB</t>
  </si>
  <si>
    <t>Laeremans Tommy</t>
  </si>
  <si>
    <t>Bird Hannah</t>
  </si>
  <si>
    <t>De Block Maikel</t>
  </si>
  <si>
    <t>Cooper Ashley</t>
  </si>
  <si>
    <t>Dom Yoeri</t>
  </si>
  <si>
    <t>AT</t>
  </si>
  <si>
    <t>Did Not Start</t>
  </si>
  <si>
    <t>JUN</t>
  </si>
  <si>
    <t>Ortlieb Kathrin</t>
  </si>
  <si>
    <t>Sipido Davina</t>
  </si>
  <si>
    <t>Ortlieb Sabine</t>
  </si>
  <si>
    <t>Van Gool Gitte</t>
  </si>
  <si>
    <t>Rydl Chris</t>
  </si>
  <si>
    <t>Alongi Marisa</t>
  </si>
  <si>
    <t>Bastin Bianca</t>
  </si>
  <si>
    <t>Verdickt Steffi</t>
  </si>
  <si>
    <t>Masters</t>
  </si>
  <si>
    <t>MAS</t>
  </si>
  <si>
    <t>Pontzeele Gerrit</t>
  </si>
  <si>
    <t>Ortlieb Ernst</t>
  </si>
  <si>
    <t>Hagenbeek Bas</t>
  </si>
  <si>
    <t>NL</t>
  </si>
  <si>
    <t>Brooks Kurt</t>
  </si>
  <si>
    <t>Lynch Jack</t>
  </si>
  <si>
    <t>Van Gaeveren Steven</t>
  </si>
  <si>
    <t>Robinson Harvey</t>
  </si>
  <si>
    <t>Bertels Buby</t>
  </si>
  <si>
    <t>Malot Steven</t>
  </si>
  <si>
    <t>AU</t>
  </si>
  <si>
    <t>Frame Jake</t>
  </si>
  <si>
    <t>Praschinger Martin</t>
  </si>
  <si>
    <t>Muyshondt Mike</t>
  </si>
  <si>
    <t>Gibson Barry</t>
  </si>
  <si>
    <t>Ciroux Martine</t>
  </si>
  <si>
    <t>Great-Britain</t>
  </si>
  <si>
    <t>Belgium</t>
  </si>
  <si>
    <t>Austria</t>
  </si>
  <si>
    <t>Netherlands</t>
  </si>
  <si>
    <t>Spain</t>
  </si>
  <si>
    <t>COUNTRY TROPHEE</t>
  </si>
  <si>
    <t>CATEGORY</t>
  </si>
  <si>
    <t>RANKING</t>
  </si>
  <si>
    <t>SKIER</t>
  </si>
  <si>
    <t>COUNTRY</t>
  </si>
  <si>
    <t>BEST ROUNDS</t>
  </si>
  <si>
    <t>Men F3</t>
  </si>
  <si>
    <t>Men F1</t>
  </si>
  <si>
    <t>Men F2</t>
  </si>
  <si>
    <t>Ladies F1</t>
  </si>
  <si>
    <t>Ladies F2</t>
  </si>
  <si>
    <t>Ladies F3</t>
  </si>
  <si>
    <t>Juniors</t>
  </si>
  <si>
    <t>TOTAL</t>
  </si>
  <si>
    <t>ROUND 1</t>
  </si>
  <si>
    <t>ROUND 2</t>
  </si>
  <si>
    <t>ROUND 3</t>
  </si>
  <si>
    <t>ROUND 4</t>
  </si>
  <si>
    <t xml:space="preserve">   </t>
  </si>
  <si>
    <t xml:space="preserve">   SKIER</t>
  </si>
  <si>
    <t xml:space="preserve">   Juniors</t>
  </si>
  <si>
    <t xml:space="preserve">   Masters</t>
  </si>
  <si>
    <t>Lauren Bird</t>
  </si>
  <si>
    <t>Elien Rodens</t>
  </si>
  <si>
    <t>Lenz Everaert</t>
  </si>
  <si>
    <t>Tommy Laeremans</t>
  </si>
  <si>
    <t>Hannah Bird</t>
  </si>
  <si>
    <t>Angela Montañes</t>
  </si>
  <si>
    <t>Eric Verdickt</t>
  </si>
  <si>
    <t>Gerrit Pontzeele</t>
  </si>
  <si>
    <t>Ernst Ortlieb</t>
  </si>
  <si>
    <t>Bas Hagenbeek</t>
  </si>
  <si>
    <t>Siggy Van Cleemput</t>
  </si>
  <si>
    <t>Tim Sijbers</t>
  </si>
  <si>
    <t>Yoeri Dom</t>
  </si>
  <si>
    <t>Ashley Cooper</t>
  </si>
  <si>
    <t>Maikel De Block</t>
  </si>
  <si>
    <t>Kelly Nulens</t>
  </si>
  <si>
    <t>Martin Praschinger</t>
  </si>
  <si>
    <t>Barry Gibson</t>
  </si>
  <si>
    <t>Mike Muyshondt</t>
  </si>
  <si>
    <t>Jake Frame</t>
  </si>
  <si>
    <t>Steven Van Gaeveren</t>
  </si>
  <si>
    <t>Harvey Robinson</t>
  </si>
  <si>
    <t>Jack Lynch</t>
  </si>
  <si>
    <t>Buby Bertels</t>
  </si>
  <si>
    <t>Steven Malot</t>
  </si>
  <si>
    <t>Bianca Bastin</t>
  </si>
  <si>
    <t>Marisa Alongi</t>
  </si>
  <si>
    <t>Chris Rydl</t>
  </si>
  <si>
    <t>Steffi Verdickt</t>
  </si>
  <si>
    <t>Gitte Van Gool</t>
  </si>
  <si>
    <t>Davina Sipido</t>
  </si>
  <si>
    <t>Kathrin Ortlieb</t>
  </si>
  <si>
    <t>Jorge Garcia Cabrera</t>
  </si>
  <si>
    <t xml:space="preserve">  Eurokids B</t>
  </si>
  <si>
    <t>BEL</t>
  </si>
  <si>
    <t xml:space="preserve">Frans Van Gaeveren </t>
  </si>
  <si>
    <t>Nico De Stoop</t>
  </si>
  <si>
    <t>ESP</t>
  </si>
  <si>
    <t>Jonas Garcia Hernandez</t>
  </si>
  <si>
    <t>Steve Bird</t>
  </si>
  <si>
    <t>Barry Clapson</t>
  </si>
  <si>
    <t>Simon Smith</t>
  </si>
  <si>
    <t>Guido De Vos</t>
  </si>
  <si>
    <t>Christel Spiessens</t>
  </si>
  <si>
    <t>Danny Baes</t>
  </si>
  <si>
    <t>Jordi Dom</t>
  </si>
  <si>
    <t>Dave Ellis</t>
  </si>
  <si>
    <t>Nadia Mersey</t>
  </si>
  <si>
    <t>AUT</t>
  </si>
  <si>
    <t>Michi Förstel</t>
  </si>
  <si>
    <t>Georg  Förstel</t>
  </si>
  <si>
    <t>Jochen Revis</t>
  </si>
  <si>
    <t>Frederic Bastin</t>
  </si>
  <si>
    <t>Christoph Merta</t>
  </si>
  <si>
    <t>Peter Swinnen</t>
  </si>
  <si>
    <t>Tim Lisens</t>
  </si>
  <si>
    <t>Mario Van Eeghem</t>
  </si>
  <si>
    <t>Steve Landuyt</t>
  </si>
  <si>
    <t>Gert De Wachter</t>
  </si>
  <si>
    <t>Henny Klarenbeek</t>
  </si>
  <si>
    <t xml:space="preserve">GB </t>
  </si>
  <si>
    <t>Greg Bassam</t>
  </si>
  <si>
    <t>Peter Catoor</t>
  </si>
  <si>
    <t xml:space="preserve">Gerrit Pontzeele </t>
  </si>
  <si>
    <t>NED</t>
  </si>
  <si>
    <t>Ewald Wisman</t>
  </si>
  <si>
    <t>Peter de Weert</t>
  </si>
  <si>
    <t>Wolfram Kittl</t>
  </si>
  <si>
    <t>Franz Atschreiter</t>
  </si>
  <si>
    <t>Frank Meirsman</t>
  </si>
  <si>
    <t>Frank Van Gool</t>
  </si>
  <si>
    <t xml:space="preserve">Thanee Ennekens </t>
  </si>
  <si>
    <t>Piotr Krasinski</t>
  </si>
  <si>
    <t xml:space="preserve">Kurt Brooks </t>
  </si>
  <si>
    <t xml:space="preserve">Martin McLaughlin </t>
  </si>
  <si>
    <t>Roger Crook</t>
  </si>
  <si>
    <t xml:space="preserve">Brad Cannings </t>
  </si>
  <si>
    <t>AUS</t>
  </si>
  <si>
    <t xml:space="preserve">Christel Spiessens </t>
  </si>
  <si>
    <t>Simon Faulkner</t>
  </si>
  <si>
    <t>DRIVER</t>
  </si>
  <si>
    <t>OBSERVER</t>
  </si>
  <si>
    <t>BOAT NUMBER</t>
  </si>
  <si>
    <t>ENTRIES</t>
  </si>
  <si>
    <t xml:space="preserve"> European Championships 2016</t>
  </si>
  <si>
    <t xml:space="preserve">        Krems (Austria) - 6 to 14 August</t>
  </si>
  <si>
    <t>Spelter Aurelie</t>
  </si>
  <si>
    <t>Cooper Oliver</t>
  </si>
  <si>
    <t>Mayerhofer Hubertus</t>
  </si>
  <si>
    <t>Storf Natasha</t>
  </si>
  <si>
    <t>De Wachter Alexander</t>
  </si>
  <si>
    <t>Bennett Sarah</t>
  </si>
  <si>
    <t>Storf Victoria</t>
  </si>
  <si>
    <t>Spelter Peter</t>
  </si>
  <si>
    <t>Haselsteiner Katharina</t>
  </si>
  <si>
    <t>Ennekens Thannee</t>
  </si>
  <si>
    <t>Joris Bruna</t>
  </si>
  <si>
    <t>Mersey Nadia</t>
  </si>
  <si>
    <t>Montanes Verdguer Angela</t>
  </si>
  <si>
    <t>Spiessens Christel</t>
  </si>
  <si>
    <t>Verbeeck Sarah</t>
  </si>
  <si>
    <t>Dom Ruby</t>
  </si>
  <si>
    <t>Alongi Ivanna</t>
  </si>
  <si>
    <t>de Weert Roy</t>
  </si>
  <si>
    <t>Selmi David</t>
  </si>
  <si>
    <t>Ortlieb Chistian</t>
  </si>
  <si>
    <t>Exposito Hernandez Javier</t>
  </si>
  <si>
    <t>De Stoop Nico</t>
  </si>
  <si>
    <t>De Wachter Frederic</t>
  </si>
  <si>
    <t>Giardina Tommy</t>
  </si>
  <si>
    <t>Förstel Lukas</t>
  </si>
  <si>
    <t>Förstel Michi</t>
  </si>
  <si>
    <t>European Championships</t>
  </si>
  <si>
    <t>EC2016-Race 4</t>
  </si>
  <si>
    <t>14/08/2016</t>
  </si>
  <si>
    <t>Eurokids</t>
  </si>
  <si>
    <t>Masters - Juniors - MF3</t>
  </si>
  <si>
    <t>Bertels Nico</t>
  </si>
  <si>
    <t>MF3</t>
  </si>
  <si>
    <t>Muyshonddt Mike</t>
  </si>
  <si>
    <t>Ladies</t>
  </si>
  <si>
    <t>LF1</t>
  </si>
  <si>
    <t>Blight Chelsea</t>
  </si>
  <si>
    <t>LF2</t>
  </si>
  <si>
    <t>LF3</t>
  </si>
  <si>
    <t>Men</t>
  </si>
  <si>
    <t>MF1</t>
  </si>
  <si>
    <t>Stevens Jack</t>
  </si>
  <si>
    <t>De Weert Roy</t>
  </si>
  <si>
    <t>MF2</t>
  </si>
  <si>
    <t>Lacroix August</t>
  </si>
  <si>
    <t>Piero Mainardi ; Thea Klarenbeek ; Vera Van den Bossche ; Derek Blackmore</t>
  </si>
  <si>
    <t>Krems</t>
  </si>
  <si>
    <t>EC2016-Race 3</t>
  </si>
  <si>
    <t>12/08/2016</t>
  </si>
  <si>
    <t>Derek Blackmore ; Thea Klarenbeek ; Piero Mainardi ; Vera Van den Bossche</t>
  </si>
  <si>
    <t>EC2016-Race2</t>
  </si>
  <si>
    <t>09/08/2016</t>
  </si>
  <si>
    <t>Masters - Juniors - Men F3</t>
  </si>
  <si>
    <t>rule 8.05</t>
  </si>
  <si>
    <t>Ladies F1-2-3</t>
  </si>
  <si>
    <t>Men F1-2</t>
  </si>
  <si>
    <t>Thea Klarenbeek ; Piero Mainardi ; Vera Van den Bossche ; Derek Blackmore</t>
  </si>
  <si>
    <t>EK2016-Race1</t>
  </si>
  <si>
    <t>07/08/2016</t>
  </si>
  <si>
    <t>Masters-Juniors- Men F3</t>
  </si>
  <si>
    <t>MenF1-2</t>
  </si>
  <si>
    <t>Thea Klarenbeek ; Derek Blackmore ; Piero Mainardi ; Vera Van den Bossche</t>
  </si>
  <si>
    <t xml:space="preserve">        Krems (Austria) - 6 to 14 August           </t>
  </si>
  <si>
    <t>Sven Merckx</t>
  </si>
  <si>
    <t>Aurélie Spelter</t>
  </si>
  <si>
    <t>Peter Spelter</t>
  </si>
  <si>
    <t>Oliver Cooper</t>
  </si>
  <si>
    <t>Glen Rix</t>
  </si>
  <si>
    <t>Hubertus Mayerhofer</t>
  </si>
  <si>
    <t>Daniel Mendl</t>
  </si>
  <si>
    <t>Ernst Schwarenthorer</t>
  </si>
  <si>
    <t>Natasha Storf</t>
  </si>
  <si>
    <t>Andi Fridl</t>
  </si>
  <si>
    <t>Sarah Verbeeck</t>
  </si>
  <si>
    <t>Victoria Storf</t>
  </si>
  <si>
    <t>Seppi Cueto</t>
  </si>
  <si>
    <t>Alexander De Wachter</t>
  </si>
  <si>
    <t>Sarah Bennett</t>
  </si>
  <si>
    <t>James Robinson</t>
  </si>
  <si>
    <t>Lukas Förstel</t>
  </si>
  <si>
    <t>Eric Brans</t>
  </si>
  <si>
    <t>Tommy Giardina</t>
  </si>
  <si>
    <t>Nick Derwael</t>
  </si>
  <si>
    <t>Frederic De Wachter</t>
  </si>
  <si>
    <t>Thomas Schaider</t>
  </si>
  <si>
    <t>Rudolf Huber</t>
  </si>
  <si>
    <t>Nico Bertels</t>
  </si>
  <si>
    <t>??</t>
  </si>
  <si>
    <t>Chelsea Blight</t>
  </si>
  <si>
    <t>Sabine Orthlieb</t>
  </si>
  <si>
    <t>Katharina Haselsteiner</t>
  </si>
  <si>
    <t>Günter schmutz</t>
  </si>
  <si>
    <t>Tim Lewalter</t>
  </si>
  <si>
    <t>Bruna Joris</t>
  </si>
  <si>
    <t>Casper Van Gorkom</t>
  </si>
  <si>
    <t>Peter Joris</t>
  </si>
  <si>
    <t>Seppi Chets</t>
  </si>
  <si>
    <t>Pivetz Harald</t>
  </si>
  <si>
    <t>Ruby Dom</t>
  </si>
  <si>
    <t>Frans Van Gaeveren</t>
  </si>
  <si>
    <t>Ivanna Alongi</t>
  </si>
  <si>
    <t>Jack Stevens</t>
  </si>
  <si>
    <t>Roy de Weert</t>
  </si>
  <si>
    <t>Simon smith</t>
  </si>
  <si>
    <t>David Selmi</t>
  </si>
  <si>
    <t>Christian Ortlieb</t>
  </si>
  <si>
    <t>Stefan Holinka</t>
  </si>
  <si>
    <t>Thomas Schwarenthorer</t>
  </si>
  <si>
    <t>Javier Exposito Hernandez</t>
  </si>
  <si>
    <t xml:space="preserve">European Championships 2016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</si>
</sst>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.ss"/>
    <numFmt numFmtId="165" formatCode="d/mm/yyyy;@"/>
    <numFmt numFmtId="166" formatCode="0.000"/>
    <numFmt numFmtId="167" formatCode="h:mm:ss.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0" borderId="0" xfId="0" applyFont="1" applyFill="1"/>
    <xf numFmtId="165" fontId="0" fillId="0" borderId="0" xfId="0" applyNumberFormat="1"/>
    <xf numFmtId="166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2" fontId="10" fillId="0" borderId="0" xfId="0" applyNumberFormat="1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2" fontId="13" fillId="4" borderId="1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/>
    <xf numFmtId="164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 applyFill="1"/>
    <xf numFmtId="165" fontId="0" fillId="0" borderId="0" xfId="0" applyNumberFormat="1"/>
    <xf numFmtId="166" fontId="0" fillId="0" borderId="0" xfId="0" applyNumberFormat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9525</xdr:rowOff>
    </xdr:from>
    <xdr:to>
      <xdr:col>8</xdr:col>
      <xdr:colOff>19050</xdr:colOff>
      <xdr:row>4</xdr:row>
      <xdr:rowOff>276225</xdr:rowOff>
    </xdr:to>
    <xdr:pic>
      <xdr:nvPicPr>
        <xdr:cNvPr id="6154" name="2 Imagen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9525"/>
          <a:ext cx="22002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161925</xdr:rowOff>
    </xdr:from>
    <xdr:to>
      <xdr:col>7</xdr:col>
      <xdr:colOff>1219200</xdr:colOff>
      <xdr:row>5</xdr:row>
      <xdr:rowOff>104775</xdr:rowOff>
    </xdr:to>
    <xdr:pic>
      <xdr:nvPicPr>
        <xdr:cNvPr id="5139" name="1 Imagen">
          <a:extLst>
            <a:ext uri="{FF2B5EF4-FFF2-40B4-BE49-F238E27FC236}">
              <a16:creationId xmlns:a16="http://schemas.microsoft.com/office/drawing/2014/main" xmlns="" id="{00000000-0008-0000-01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61925"/>
          <a:ext cx="24098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790575</xdr:colOff>
      <xdr:row>0</xdr:row>
      <xdr:rowOff>57150</xdr:rowOff>
    </xdr:from>
    <xdr:to>
      <xdr:col>15</xdr:col>
      <xdr:colOff>9525</xdr:colOff>
      <xdr:row>5</xdr:row>
      <xdr:rowOff>104775</xdr:rowOff>
    </xdr:to>
    <xdr:pic>
      <xdr:nvPicPr>
        <xdr:cNvPr id="1044" name="1 Imagen">
          <a:extLst>
            <a:ext uri="{FF2B5EF4-FFF2-40B4-BE49-F238E27FC236}">
              <a16:creationId xmlns:a16="http://schemas.microsoft.com/office/drawing/2014/main" xmlns="" id="{00000000-0008-0000-02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57150"/>
          <a:ext cx="20669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790575</xdr:colOff>
      <xdr:row>0</xdr:row>
      <xdr:rowOff>57150</xdr:rowOff>
    </xdr:from>
    <xdr:to>
      <xdr:col>15</xdr:col>
      <xdr:colOff>9525</xdr:colOff>
      <xdr:row>5</xdr:row>
      <xdr:rowOff>104775</xdr:rowOff>
    </xdr:to>
    <xdr:pic>
      <xdr:nvPicPr>
        <xdr:cNvPr id="2068" name="1 Imagen">
          <a:extLst>
            <a:ext uri="{FF2B5EF4-FFF2-40B4-BE49-F238E27FC236}">
              <a16:creationId xmlns:a16="http://schemas.microsoft.com/office/drawing/2014/main" xmlns="" id="{00000000-0008-0000-03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57150"/>
          <a:ext cx="20669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762000</xdr:colOff>
      <xdr:row>0</xdr:row>
      <xdr:rowOff>57150</xdr:rowOff>
    </xdr:from>
    <xdr:to>
      <xdr:col>14</xdr:col>
      <xdr:colOff>561975</xdr:colOff>
      <xdr:row>5</xdr:row>
      <xdr:rowOff>104775</xdr:rowOff>
    </xdr:to>
    <xdr:pic>
      <xdr:nvPicPr>
        <xdr:cNvPr id="3092" name="1 Imagen">
          <a:extLst>
            <a:ext uri="{FF2B5EF4-FFF2-40B4-BE49-F238E27FC236}">
              <a16:creationId xmlns:a16="http://schemas.microsoft.com/office/drawing/2014/main" xmlns="" id="{00000000-0008-0000-04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57150"/>
          <a:ext cx="20669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781050</xdr:colOff>
      <xdr:row>0</xdr:row>
      <xdr:rowOff>38100</xdr:rowOff>
    </xdr:from>
    <xdr:to>
      <xdr:col>15</xdr:col>
      <xdr:colOff>0</xdr:colOff>
      <xdr:row>5</xdr:row>
      <xdr:rowOff>85725</xdr:rowOff>
    </xdr:to>
    <xdr:pic>
      <xdr:nvPicPr>
        <xdr:cNvPr id="4116" name="1 Imagen">
          <a:extLst>
            <a:ext uri="{FF2B5EF4-FFF2-40B4-BE49-F238E27FC236}">
              <a16:creationId xmlns:a16="http://schemas.microsoft.com/office/drawing/2014/main" xmlns="" id="{00000000-0008-0000-05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228600"/>
          <a:ext cx="20669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895349</xdr:colOff>
      <xdr:row>0</xdr:row>
      <xdr:rowOff>142875</xdr:rowOff>
    </xdr:from>
    <xdr:to>
      <xdr:col>4</xdr:col>
      <xdr:colOff>1552574</xdr:colOff>
      <xdr:row>3</xdr:row>
      <xdr:rowOff>85422</xdr:rowOff>
    </xdr:to>
    <xdr:pic>
      <xdr:nvPicPr>
        <xdr:cNvPr id="7170" name="1 Imagen">
          <a:extLst>
            <a:ext uri="{FF2B5EF4-FFF2-40B4-BE49-F238E27FC236}">
              <a16:creationId xmlns:a16="http://schemas.microsoft.com/office/drawing/2014/main" xmlns="" id="{00000000-0008-0000-06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49" y="142875"/>
          <a:ext cx="2009775" cy="1123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0"/>
  <sheetViews>
    <sheetView showGridLines="0" zoomScaleNormal="100" workbookViewId="0">
      <selection activeCell="A4" sqref="A4:E4"/>
    </sheetView>
  </sheetViews>
  <sheetFormatPr baseColWidth="10" defaultColWidth="9.140625" defaultRowHeight="15" x14ac:dyDescent="0.25"/>
  <cols>
    <col min="1" max="1" width="11.28515625" customWidth="1"/>
    <col min="2" max="2" width="25.42578125" bestFit="1" customWidth="1"/>
    <col min="3" max="3" width="9.7109375" bestFit="1" customWidth="1"/>
    <col min="4" max="4" width="13.28515625" style="1" bestFit="1" customWidth="1"/>
    <col min="5" max="8" width="11.28515625" style="1" customWidth="1"/>
    <col min="9" max="256" width="11.42578125" customWidth="1"/>
  </cols>
  <sheetData>
    <row r="1" spans="1:8" ht="15" customHeight="1" x14ac:dyDescent="0.5">
      <c r="A1" s="62"/>
      <c r="B1" s="62"/>
      <c r="C1" s="62"/>
      <c r="D1" s="62"/>
      <c r="E1" s="62"/>
      <c r="G1" s="3"/>
      <c r="H1" s="3"/>
    </row>
    <row r="2" spans="1:8" ht="33" x14ac:dyDescent="0.45">
      <c r="A2" s="63" t="s">
        <v>180</v>
      </c>
      <c r="B2" s="63"/>
      <c r="C2" s="63"/>
      <c r="D2" s="63"/>
      <c r="E2" s="63"/>
      <c r="G2" s="3"/>
      <c r="H2" s="3"/>
    </row>
    <row r="3" spans="1:8" ht="6" customHeight="1" x14ac:dyDescent="0.45">
      <c r="A3" s="43"/>
      <c r="B3" s="43"/>
      <c r="C3" s="43"/>
      <c r="D3" s="43"/>
      <c r="E3" s="43"/>
      <c r="G3" s="3"/>
      <c r="H3" s="3"/>
    </row>
    <row r="4" spans="1:8" ht="21" x14ac:dyDescent="0.3">
      <c r="A4" s="64" t="s">
        <v>181</v>
      </c>
      <c r="B4" s="64"/>
      <c r="C4" s="64"/>
      <c r="D4" s="64"/>
      <c r="E4" s="64"/>
      <c r="G4" s="3"/>
      <c r="H4" s="3"/>
    </row>
    <row r="5" spans="1:8" ht="26.25" customHeight="1" x14ac:dyDescent="0.2">
      <c r="B5" s="3"/>
      <c r="C5" s="3"/>
      <c r="D5" s="3"/>
      <c r="E5" s="3"/>
      <c r="F5" s="3"/>
      <c r="G5" s="3"/>
      <c r="H5" s="3"/>
    </row>
    <row r="6" spans="1:8" x14ac:dyDescent="0.2">
      <c r="A6" s="27" t="s">
        <v>75</v>
      </c>
      <c r="B6" s="28" t="s">
        <v>23</v>
      </c>
    </row>
    <row r="7" spans="1:8" s="16" customFormat="1" ht="17.25" customHeight="1" x14ac:dyDescent="0.25">
      <c r="A7" s="20" t="s">
        <v>76</v>
      </c>
      <c r="B7" s="21" t="s">
        <v>77</v>
      </c>
      <c r="C7" s="20" t="s">
        <v>78</v>
      </c>
      <c r="D7" s="22" t="s">
        <v>79</v>
      </c>
      <c r="E7" s="22" t="s">
        <v>88</v>
      </c>
      <c r="F7" s="22" t="s">
        <v>89</v>
      </c>
      <c r="G7" s="22" t="s">
        <v>90</v>
      </c>
      <c r="H7" s="22" t="s">
        <v>91</v>
      </c>
    </row>
    <row r="8" spans="1:8" x14ac:dyDescent="0.25">
      <c r="A8" s="19">
        <v>1</v>
      </c>
      <c r="B8" s="17" t="s">
        <v>27</v>
      </c>
      <c r="C8" s="19" t="s">
        <v>28</v>
      </c>
      <c r="D8" s="18">
        <v>3000</v>
      </c>
      <c r="E8" s="18">
        <v>1000</v>
      </c>
      <c r="F8" s="18">
        <v>1000</v>
      </c>
      <c r="G8" s="18">
        <v>1000</v>
      </c>
      <c r="H8" s="18">
        <v>857.56</v>
      </c>
    </row>
    <row r="9" spans="1:8" x14ac:dyDescent="0.25">
      <c r="A9" s="19">
        <v>2</v>
      </c>
      <c r="B9" s="17" t="s">
        <v>182</v>
      </c>
      <c r="C9" s="19" t="s">
        <v>28</v>
      </c>
      <c r="D9" s="18">
        <v>2866.66</v>
      </c>
      <c r="E9" s="18">
        <v>886</v>
      </c>
      <c r="F9" s="18">
        <v>980.66</v>
      </c>
      <c r="G9" s="18">
        <v>812.54</v>
      </c>
      <c r="H9" s="18">
        <v>1000</v>
      </c>
    </row>
    <row r="10" spans="1:8" x14ac:dyDescent="0.25">
      <c r="A10" s="19">
        <v>3</v>
      </c>
      <c r="B10" s="17" t="s">
        <v>29</v>
      </c>
      <c r="C10" s="19" t="s">
        <v>30</v>
      </c>
      <c r="D10" s="18">
        <v>2665.94</v>
      </c>
      <c r="E10" s="18">
        <v>768.89</v>
      </c>
      <c r="F10" s="18">
        <v>966.62</v>
      </c>
      <c r="G10" s="18">
        <v>771.18</v>
      </c>
      <c r="H10" s="18">
        <v>928.14</v>
      </c>
    </row>
    <row r="11" spans="1:8" x14ac:dyDescent="0.25">
      <c r="A11" s="19">
        <v>4</v>
      </c>
      <c r="B11" s="17" t="s">
        <v>183</v>
      </c>
      <c r="C11" s="19" t="s">
        <v>26</v>
      </c>
      <c r="D11" s="18">
        <v>82.65</v>
      </c>
      <c r="E11" s="18">
        <v>82.65</v>
      </c>
      <c r="F11" s="18">
        <v>0</v>
      </c>
      <c r="G11" s="18">
        <v>0</v>
      </c>
      <c r="H11" s="18">
        <v>0</v>
      </c>
    </row>
    <row r="12" spans="1:8" x14ac:dyDescent="0.25">
      <c r="B12" t="s">
        <v>92</v>
      </c>
    </row>
    <row r="13" spans="1:8" x14ac:dyDescent="0.2">
      <c r="A13" s="27" t="s">
        <v>75</v>
      </c>
      <c r="B13" s="28" t="s">
        <v>129</v>
      </c>
    </row>
    <row r="14" spans="1:8" s="16" customFormat="1" ht="17.25" customHeight="1" x14ac:dyDescent="0.25">
      <c r="A14" s="20" t="s">
        <v>76</v>
      </c>
      <c r="B14" s="21" t="s">
        <v>93</v>
      </c>
      <c r="C14" s="20" t="s">
        <v>78</v>
      </c>
      <c r="D14" s="22" t="s">
        <v>79</v>
      </c>
      <c r="E14" s="22" t="s">
        <v>88</v>
      </c>
      <c r="F14" s="22" t="s">
        <v>89</v>
      </c>
      <c r="G14" s="22" t="s">
        <v>90</v>
      </c>
      <c r="H14" s="22" t="s">
        <v>91</v>
      </c>
    </row>
    <row r="15" spans="1:8" x14ac:dyDescent="0.25">
      <c r="A15" s="19">
        <v>1</v>
      </c>
      <c r="B15" s="17" t="s">
        <v>35</v>
      </c>
      <c r="C15" s="19" t="s">
        <v>28</v>
      </c>
      <c r="D15" s="18">
        <v>3000</v>
      </c>
      <c r="E15" s="18">
        <v>1000</v>
      </c>
      <c r="F15" s="18">
        <v>1000</v>
      </c>
      <c r="G15" s="18">
        <v>1000</v>
      </c>
      <c r="H15" s="18">
        <v>1000</v>
      </c>
    </row>
    <row r="16" spans="1:8" x14ac:dyDescent="0.25">
      <c r="A16" s="19">
        <v>2</v>
      </c>
      <c r="B16" s="17" t="s">
        <v>25</v>
      </c>
      <c r="C16" s="19" t="s">
        <v>26</v>
      </c>
      <c r="D16" s="18">
        <v>2922.45</v>
      </c>
      <c r="E16" s="18">
        <v>0</v>
      </c>
      <c r="F16" s="18">
        <v>956.5</v>
      </c>
      <c r="G16" s="18">
        <v>989.28</v>
      </c>
      <c r="H16" s="18">
        <v>976.67</v>
      </c>
    </row>
    <row r="17" spans="1:8" s="66" customFormat="1" x14ac:dyDescent="0.25">
      <c r="A17" s="19">
        <v>3</v>
      </c>
      <c r="B17" s="17" t="s">
        <v>184</v>
      </c>
      <c r="C17" s="19" t="s">
        <v>40</v>
      </c>
      <c r="D17" s="18">
        <v>2876</v>
      </c>
      <c r="E17" s="18">
        <v>922.56</v>
      </c>
      <c r="F17" s="18">
        <v>906.99</v>
      </c>
      <c r="G17" s="18">
        <v>985.5</v>
      </c>
      <c r="H17" s="18">
        <v>967.94</v>
      </c>
    </row>
    <row r="18" spans="1:8" s="66" customFormat="1" x14ac:dyDescent="0.25">
      <c r="A18" s="19">
        <v>4</v>
      </c>
      <c r="B18" s="17" t="s">
        <v>31</v>
      </c>
      <c r="C18" s="19" t="s">
        <v>28</v>
      </c>
      <c r="D18" s="18">
        <v>2707.54</v>
      </c>
      <c r="E18" s="18">
        <v>904.84</v>
      </c>
      <c r="F18" s="18">
        <v>903.19</v>
      </c>
      <c r="G18" s="18">
        <v>887.39</v>
      </c>
      <c r="H18" s="18">
        <v>899.51</v>
      </c>
    </row>
    <row r="19" spans="1:8" x14ac:dyDescent="0.25">
      <c r="A19" s="19">
        <v>5</v>
      </c>
      <c r="B19" s="17" t="s">
        <v>185</v>
      </c>
      <c r="C19" s="19" t="s">
        <v>40</v>
      </c>
      <c r="D19" s="18">
        <v>2275.1999999999998</v>
      </c>
      <c r="E19" s="18">
        <v>751.84</v>
      </c>
      <c r="F19" s="18">
        <v>755.44</v>
      </c>
      <c r="G19" s="18">
        <v>760.76</v>
      </c>
      <c r="H19" s="18">
        <v>759</v>
      </c>
    </row>
    <row r="20" spans="1:8" x14ac:dyDescent="0.25">
      <c r="A20" s="19"/>
      <c r="B20" s="17" t="s">
        <v>92</v>
      </c>
      <c r="C20" s="41"/>
      <c r="D20" s="42"/>
      <c r="E20" s="42"/>
      <c r="F20" s="42"/>
      <c r="G20" s="42"/>
      <c r="H20" s="42"/>
    </row>
    <row r="21" spans="1:8" x14ac:dyDescent="0.2">
      <c r="A21" s="27" t="s">
        <v>75</v>
      </c>
      <c r="B21" s="28" t="s">
        <v>94</v>
      </c>
    </row>
    <row r="22" spans="1:8" s="16" customFormat="1" ht="17.25" customHeight="1" x14ac:dyDescent="0.25">
      <c r="A22" s="20" t="s">
        <v>76</v>
      </c>
      <c r="B22" s="21" t="s">
        <v>93</v>
      </c>
      <c r="C22" s="20" t="s">
        <v>78</v>
      </c>
      <c r="D22" s="22" t="s">
        <v>79</v>
      </c>
      <c r="E22" s="22" t="s">
        <v>88</v>
      </c>
      <c r="F22" s="22" t="s">
        <v>89</v>
      </c>
      <c r="G22" s="22" t="s">
        <v>90</v>
      </c>
      <c r="H22" s="22" t="s">
        <v>91</v>
      </c>
    </row>
    <row r="23" spans="1:8" x14ac:dyDescent="0.25">
      <c r="A23" s="19">
        <v>1</v>
      </c>
      <c r="B23" s="17" t="s">
        <v>36</v>
      </c>
      <c r="C23" s="19" t="s">
        <v>26</v>
      </c>
      <c r="D23" s="18">
        <v>3000</v>
      </c>
      <c r="E23" s="18">
        <v>1000</v>
      </c>
      <c r="F23" s="18">
        <v>1000</v>
      </c>
      <c r="G23" s="18">
        <v>1000</v>
      </c>
      <c r="H23" s="18">
        <v>982.31</v>
      </c>
    </row>
    <row r="24" spans="1:8" x14ac:dyDescent="0.25">
      <c r="A24" s="19">
        <v>2</v>
      </c>
      <c r="B24" s="17" t="s">
        <v>186</v>
      </c>
      <c r="C24" s="19" t="s">
        <v>28</v>
      </c>
      <c r="D24" s="18">
        <v>2972.87</v>
      </c>
      <c r="E24" s="18">
        <v>973.39</v>
      </c>
      <c r="F24" s="18">
        <v>999.48</v>
      </c>
      <c r="G24" s="18">
        <v>0</v>
      </c>
      <c r="H24" s="18">
        <v>1000</v>
      </c>
    </row>
    <row r="25" spans="1:8" x14ac:dyDescent="0.25">
      <c r="A25" s="19">
        <v>3</v>
      </c>
      <c r="B25" s="17" t="s">
        <v>187</v>
      </c>
      <c r="C25" s="19" t="s">
        <v>26</v>
      </c>
      <c r="D25" s="18">
        <v>2212.04</v>
      </c>
      <c r="E25" s="18">
        <v>538.5</v>
      </c>
      <c r="F25" s="18">
        <v>706.74</v>
      </c>
      <c r="G25" s="18">
        <v>733.84</v>
      </c>
      <c r="H25" s="18">
        <v>771.46</v>
      </c>
    </row>
    <row r="26" spans="1:8" x14ac:dyDescent="0.25">
      <c r="A26" s="19">
        <v>4</v>
      </c>
      <c r="B26" s="17" t="s">
        <v>188</v>
      </c>
      <c r="C26" s="19" t="s">
        <v>40</v>
      </c>
      <c r="D26" s="18">
        <v>1993.83</v>
      </c>
      <c r="E26" s="18">
        <v>638.09</v>
      </c>
      <c r="F26" s="18">
        <v>655.97</v>
      </c>
      <c r="G26" s="18">
        <v>587.89</v>
      </c>
      <c r="H26" s="18">
        <v>699.77</v>
      </c>
    </row>
    <row r="27" spans="1:8" x14ac:dyDescent="0.25">
      <c r="B27" t="s">
        <v>92</v>
      </c>
    </row>
    <row r="28" spans="1:8" x14ac:dyDescent="0.2">
      <c r="A28" s="27" t="s">
        <v>75</v>
      </c>
      <c r="B28" s="28" t="s">
        <v>95</v>
      </c>
    </row>
    <row r="29" spans="1:8" s="16" customFormat="1" ht="17.25" customHeight="1" x14ac:dyDescent="0.25">
      <c r="A29" s="20" t="s">
        <v>76</v>
      </c>
      <c r="B29" s="21" t="s">
        <v>93</v>
      </c>
      <c r="C29" s="20" t="s">
        <v>78</v>
      </c>
      <c r="D29" s="22" t="s">
        <v>79</v>
      </c>
      <c r="E29" s="22" t="s">
        <v>88</v>
      </c>
      <c r="F29" s="22" t="s">
        <v>89</v>
      </c>
      <c r="G29" s="22" t="s">
        <v>90</v>
      </c>
      <c r="H29" s="22" t="s">
        <v>91</v>
      </c>
    </row>
    <row r="30" spans="1:8" x14ac:dyDescent="0.25">
      <c r="A30" s="19">
        <v>1</v>
      </c>
      <c r="B30" s="17" t="s">
        <v>55</v>
      </c>
      <c r="C30" s="19" t="s">
        <v>56</v>
      </c>
      <c r="D30" s="18">
        <v>3000</v>
      </c>
      <c r="E30" s="18">
        <v>1000</v>
      </c>
      <c r="F30" s="18">
        <v>1000</v>
      </c>
      <c r="G30" s="18">
        <v>1000</v>
      </c>
      <c r="H30" s="18">
        <v>1000</v>
      </c>
    </row>
    <row r="31" spans="1:8" x14ac:dyDescent="0.25">
      <c r="A31" s="19">
        <v>2</v>
      </c>
      <c r="B31" s="17" t="s">
        <v>189</v>
      </c>
      <c r="C31" s="19" t="s">
        <v>28</v>
      </c>
      <c r="D31" s="18">
        <v>2781.82</v>
      </c>
      <c r="E31" s="18">
        <v>924.13</v>
      </c>
      <c r="F31" s="18">
        <v>907.35</v>
      </c>
      <c r="G31" s="18">
        <v>919.68</v>
      </c>
      <c r="H31" s="18">
        <v>938.01</v>
      </c>
    </row>
    <row r="32" spans="1:8" x14ac:dyDescent="0.25">
      <c r="A32" s="19">
        <v>3</v>
      </c>
      <c r="B32" s="17" t="s">
        <v>53</v>
      </c>
      <c r="C32" s="19" t="s">
        <v>28</v>
      </c>
      <c r="D32" s="18">
        <v>2701.25</v>
      </c>
      <c r="E32" s="18">
        <v>911.74</v>
      </c>
      <c r="F32" s="18">
        <v>932.46</v>
      </c>
      <c r="G32" s="18">
        <v>857.05</v>
      </c>
      <c r="H32" s="18">
        <v>0</v>
      </c>
    </row>
    <row r="33" spans="1:8" x14ac:dyDescent="0.25">
      <c r="A33" s="19">
        <v>4</v>
      </c>
      <c r="B33" s="17" t="s">
        <v>54</v>
      </c>
      <c r="C33" s="19" t="s">
        <v>40</v>
      </c>
      <c r="D33" s="18">
        <v>2327.02</v>
      </c>
      <c r="E33" s="18">
        <v>0</v>
      </c>
      <c r="F33" s="18">
        <v>738.62</v>
      </c>
      <c r="G33" s="18">
        <v>843.69</v>
      </c>
      <c r="H33" s="18">
        <v>744.71</v>
      </c>
    </row>
    <row r="34" spans="1:8" x14ac:dyDescent="0.25">
      <c r="A34" s="19"/>
      <c r="B34" s="17" t="s">
        <v>92</v>
      </c>
      <c r="C34" s="41"/>
      <c r="D34" s="42"/>
      <c r="E34" s="42"/>
      <c r="F34" s="42"/>
      <c r="G34" s="42"/>
      <c r="H34" s="42"/>
    </row>
    <row r="35" spans="1:8" x14ac:dyDescent="0.2">
      <c r="A35" s="27" t="s">
        <v>75</v>
      </c>
      <c r="B35" s="28" t="s">
        <v>83</v>
      </c>
    </row>
    <row r="36" spans="1:8" s="16" customFormat="1" ht="17.25" customHeight="1" x14ac:dyDescent="0.25">
      <c r="A36" s="20" t="s">
        <v>76</v>
      </c>
      <c r="B36" s="21" t="s">
        <v>93</v>
      </c>
      <c r="C36" s="20" t="s">
        <v>78</v>
      </c>
      <c r="D36" s="22" t="s">
        <v>79</v>
      </c>
      <c r="E36" s="22" t="s">
        <v>88</v>
      </c>
      <c r="F36" s="22" t="s">
        <v>89</v>
      </c>
      <c r="G36" s="22" t="s">
        <v>90</v>
      </c>
      <c r="H36" s="22" t="s">
        <v>91</v>
      </c>
    </row>
    <row r="37" spans="1:8" x14ac:dyDescent="0.25">
      <c r="A37" s="19">
        <v>1</v>
      </c>
      <c r="B37" s="17" t="s">
        <v>45</v>
      </c>
      <c r="C37" s="19" t="s">
        <v>40</v>
      </c>
      <c r="D37" s="18">
        <v>2997.89</v>
      </c>
      <c r="E37" s="18">
        <v>1000</v>
      </c>
      <c r="F37" s="18">
        <v>997.89</v>
      </c>
      <c r="G37" s="18">
        <v>0</v>
      </c>
      <c r="H37" s="18">
        <v>1000</v>
      </c>
    </row>
    <row r="38" spans="1:8" x14ac:dyDescent="0.25">
      <c r="A38" s="19">
        <v>2</v>
      </c>
      <c r="B38" s="17" t="s">
        <v>43</v>
      </c>
      <c r="C38" s="19" t="s">
        <v>40</v>
      </c>
      <c r="D38" s="18">
        <v>2995.8</v>
      </c>
      <c r="E38" s="18">
        <v>995.8</v>
      </c>
      <c r="F38" s="18">
        <v>1000</v>
      </c>
      <c r="G38" s="18">
        <v>1000</v>
      </c>
      <c r="H38" s="18">
        <v>0</v>
      </c>
    </row>
    <row r="39" spans="1:8" x14ac:dyDescent="0.25">
      <c r="A39" s="19">
        <v>3</v>
      </c>
      <c r="B39" s="17" t="s">
        <v>190</v>
      </c>
      <c r="C39" s="19" t="s">
        <v>40</v>
      </c>
      <c r="D39" s="18">
        <v>848.91</v>
      </c>
      <c r="E39" s="18">
        <v>848.91</v>
      </c>
      <c r="F39" s="18">
        <v>0</v>
      </c>
      <c r="G39" s="18">
        <v>0</v>
      </c>
      <c r="H39" s="18">
        <v>0</v>
      </c>
    </row>
    <row r="40" spans="1:8" x14ac:dyDescent="0.25">
      <c r="B40" t="s">
        <v>92</v>
      </c>
    </row>
    <row r="41" spans="1:8" x14ac:dyDescent="0.2">
      <c r="A41" s="27" t="s">
        <v>75</v>
      </c>
      <c r="B41" s="28" t="s">
        <v>84</v>
      </c>
    </row>
    <row r="42" spans="1:8" s="16" customFormat="1" ht="17.25" customHeight="1" x14ac:dyDescent="0.25">
      <c r="A42" s="20" t="s">
        <v>76</v>
      </c>
      <c r="B42" s="21" t="s">
        <v>93</v>
      </c>
      <c r="C42" s="20" t="s">
        <v>78</v>
      </c>
      <c r="D42" s="22" t="s">
        <v>79</v>
      </c>
      <c r="E42" s="22" t="s">
        <v>88</v>
      </c>
      <c r="F42" s="22" t="s">
        <v>89</v>
      </c>
      <c r="G42" s="22" t="s">
        <v>90</v>
      </c>
      <c r="H42" s="22" t="s">
        <v>91</v>
      </c>
    </row>
    <row r="43" spans="1:8" x14ac:dyDescent="0.25">
      <c r="A43" s="19">
        <v>1</v>
      </c>
      <c r="B43" s="17" t="s">
        <v>191</v>
      </c>
      <c r="C43" s="19" t="s">
        <v>28</v>
      </c>
      <c r="D43" s="18">
        <v>3000</v>
      </c>
      <c r="E43" s="18">
        <v>1000</v>
      </c>
      <c r="F43" s="18">
        <v>1000</v>
      </c>
      <c r="G43" s="18">
        <v>1000</v>
      </c>
      <c r="H43" s="18">
        <v>981.07</v>
      </c>
    </row>
    <row r="44" spans="1:8" x14ac:dyDescent="0.25">
      <c r="A44" s="19">
        <v>2</v>
      </c>
      <c r="B44" s="17" t="s">
        <v>46</v>
      </c>
      <c r="C44" s="19" t="s">
        <v>28</v>
      </c>
      <c r="D44" s="18">
        <v>2993.86</v>
      </c>
      <c r="E44" s="18">
        <v>990.35</v>
      </c>
      <c r="F44" s="18">
        <v>994.66</v>
      </c>
      <c r="G44" s="18">
        <v>999.2</v>
      </c>
      <c r="H44" s="18">
        <v>1000</v>
      </c>
    </row>
    <row r="45" spans="1:8" x14ac:dyDescent="0.25">
      <c r="A45" s="19">
        <v>3</v>
      </c>
      <c r="B45" s="17" t="s">
        <v>48</v>
      </c>
      <c r="C45" s="19" t="s">
        <v>26</v>
      </c>
      <c r="D45" s="18">
        <v>2721.06</v>
      </c>
      <c r="E45" s="18">
        <v>762.57</v>
      </c>
      <c r="F45" s="18">
        <v>883.77</v>
      </c>
      <c r="G45" s="18">
        <v>922.4</v>
      </c>
      <c r="H45" s="18">
        <v>914.89</v>
      </c>
    </row>
    <row r="46" spans="1:8" s="66" customFormat="1" x14ac:dyDescent="0.25">
      <c r="A46" s="19">
        <v>4</v>
      </c>
      <c r="B46" s="17" t="s">
        <v>192</v>
      </c>
      <c r="C46" s="19" t="s">
        <v>28</v>
      </c>
      <c r="D46" s="18">
        <v>2705</v>
      </c>
      <c r="E46" s="18">
        <v>808.36</v>
      </c>
      <c r="F46" s="18">
        <v>877.06</v>
      </c>
      <c r="G46" s="18">
        <v>914.38</v>
      </c>
      <c r="H46" s="18">
        <v>913.56</v>
      </c>
    </row>
    <row r="47" spans="1:8" s="66" customFormat="1" x14ac:dyDescent="0.25">
      <c r="A47" s="19">
        <v>5</v>
      </c>
      <c r="B47" s="17" t="s">
        <v>50</v>
      </c>
      <c r="C47" s="19" t="s">
        <v>28</v>
      </c>
      <c r="D47" s="18">
        <v>2399</v>
      </c>
      <c r="E47" s="18">
        <v>735.57</v>
      </c>
      <c r="F47" s="18">
        <v>785.55</v>
      </c>
      <c r="G47" s="18">
        <v>804.13</v>
      </c>
      <c r="H47" s="18">
        <v>809.32</v>
      </c>
    </row>
    <row r="48" spans="1:8" x14ac:dyDescent="0.25">
      <c r="A48" s="19">
        <v>6</v>
      </c>
      <c r="B48" s="17" t="s">
        <v>193</v>
      </c>
      <c r="C48" s="19" t="s">
        <v>26</v>
      </c>
      <c r="D48" s="18">
        <v>2319.59</v>
      </c>
      <c r="E48" s="18">
        <v>790.28</v>
      </c>
      <c r="F48" s="18">
        <v>735.2</v>
      </c>
      <c r="G48" s="18">
        <v>794.11</v>
      </c>
      <c r="H48" s="18">
        <v>721.25</v>
      </c>
    </row>
    <row r="49" spans="1:8" x14ac:dyDescent="0.25">
      <c r="A49" s="19">
        <v>7</v>
      </c>
      <c r="B49" s="17" t="s">
        <v>194</v>
      </c>
      <c r="C49" s="19" t="s">
        <v>30</v>
      </c>
      <c r="D49" s="18">
        <v>2118.71</v>
      </c>
      <c r="E49" s="18">
        <v>569.33000000000004</v>
      </c>
      <c r="F49" s="18">
        <v>0</v>
      </c>
      <c r="G49" s="18">
        <v>824.42</v>
      </c>
      <c r="H49" s="18">
        <v>724.96</v>
      </c>
    </row>
    <row r="50" spans="1:8" x14ac:dyDescent="0.25">
      <c r="A50" s="19">
        <v>8</v>
      </c>
      <c r="B50" s="17" t="s">
        <v>195</v>
      </c>
      <c r="C50" s="19" t="s">
        <v>28</v>
      </c>
      <c r="D50" s="18">
        <v>1970.41</v>
      </c>
      <c r="E50" s="18">
        <v>577.09</v>
      </c>
      <c r="F50" s="18">
        <v>640.39</v>
      </c>
      <c r="G50" s="18">
        <v>686.01</v>
      </c>
      <c r="H50" s="18">
        <v>644.01</v>
      </c>
    </row>
    <row r="51" spans="1:8" x14ac:dyDescent="0.25">
      <c r="A51" s="66"/>
      <c r="B51" s="66" t="s">
        <v>92</v>
      </c>
      <c r="C51" s="66"/>
      <c r="D51" s="70"/>
      <c r="E51" s="70"/>
      <c r="F51" s="70"/>
      <c r="G51" s="70"/>
      <c r="H51" s="70"/>
    </row>
    <row r="52" spans="1:8" x14ac:dyDescent="0.25">
      <c r="A52" s="27" t="s">
        <v>75</v>
      </c>
      <c r="B52" s="28" t="s">
        <v>85</v>
      </c>
      <c r="C52" s="66"/>
      <c r="D52" s="70"/>
      <c r="E52" s="70"/>
      <c r="F52" s="70"/>
      <c r="G52" s="70"/>
      <c r="H52" s="70"/>
    </row>
    <row r="53" spans="1:8" s="16" customFormat="1" ht="17.25" customHeight="1" x14ac:dyDescent="0.25">
      <c r="A53" s="20" t="s">
        <v>76</v>
      </c>
      <c r="B53" s="21" t="s">
        <v>93</v>
      </c>
      <c r="C53" s="20" t="s">
        <v>78</v>
      </c>
      <c r="D53" s="22" t="s">
        <v>79</v>
      </c>
      <c r="E53" s="22" t="s">
        <v>88</v>
      </c>
      <c r="F53" s="22" t="s">
        <v>89</v>
      </c>
      <c r="G53" s="22" t="s">
        <v>90</v>
      </c>
      <c r="H53" s="22" t="s">
        <v>91</v>
      </c>
    </row>
    <row r="54" spans="1:8" x14ac:dyDescent="0.25">
      <c r="A54" s="19">
        <v>1</v>
      </c>
      <c r="B54" s="17" t="s">
        <v>44</v>
      </c>
      <c r="C54" s="19" t="s">
        <v>28</v>
      </c>
      <c r="D54" s="18">
        <v>3000</v>
      </c>
      <c r="E54" s="18">
        <v>1000</v>
      </c>
      <c r="F54" s="18">
        <v>1000</v>
      </c>
      <c r="G54" s="18">
        <v>1000</v>
      </c>
      <c r="H54" s="18">
        <v>1000</v>
      </c>
    </row>
    <row r="55" spans="1:8" x14ac:dyDescent="0.25">
      <c r="A55" s="19">
        <v>2</v>
      </c>
      <c r="B55" s="17" t="s">
        <v>47</v>
      </c>
      <c r="C55" s="19" t="s">
        <v>28</v>
      </c>
      <c r="D55" s="18">
        <v>2881.71</v>
      </c>
      <c r="E55" s="18">
        <v>923.31</v>
      </c>
      <c r="F55" s="18">
        <v>965.46</v>
      </c>
      <c r="G55" s="18">
        <v>967.46</v>
      </c>
      <c r="H55" s="18">
        <v>948.79</v>
      </c>
    </row>
    <row r="56" spans="1:8" x14ac:dyDescent="0.25">
      <c r="A56" s="19">
        <v>3</v>
      </c>
      <c r="B56" s="17" t="s">
        <v>49</v>
      </c>
      <c r="C56" s="19" t="s">
        <v>40</v>
      </c>
      <c r="D56" s="18">
        <v>2820.24</v>
      </c>
      <c r="E56" s="18">
        <v>845.88</v>
      </c>
      <c r="F56" s="18">
        <v>964.62</v>
      </c>
      <c r="G56" s="18">
        <v>945.75</v>
      </c>
      <c r="H56" s="18">
        <v>909.87</v>
      </c>
    </row>
    <row r="57" spans="1:8" x14ac:dyDescent="0.25">
      <c r="A57" s="19">
        <v>4</v>
      </c>
      <c r="B57" s="17" t="s">
        <v>196</v>
      </c>
      <c r="C57" s="19" t="s">
        <v>28</v>
      </c>
      <c r="D57" s="18">
        <v>2761.3</v>
      </c>
      <c r="E57" s="18">
        <v>914.82</v>
      </c>
      <c r="F57" s="18">
        <v>888.7</v>
      </c>
      <c r="G57" s="18">
        <v>957.78</v>
      </c>
      <c r="H57" s="18">
        <v>877.95</v>
      </c>
    </row>
    <row r="58" spans="1:8" x14ac:dyDescent="0.25">
      <c r="A58" s="19">
        <v>5</v>
      </c>
      <c r="B58" s="17" t="s">
        <v>197</v>
      </c>
      <c r="C58" s="19" t="s">
        <v>28</v>
      </c>
      <c r="D58" s="18">
        <v>2453.14</v>
      </c>
      <c r="E58" s="18">
        <v>722.87</v>
      </c>
      <c r="F58" s="18">
        <v>827.81</v>
      </c>
      <c r="G58" s="18">
        <v>902.46</v>
      </c>
      <c r="H58" s="18">
        <v>0</v>
      </c>
    </row>
    <row r="59" spans="1:8" x14ac:dyDescent="0.25">
      <c r="A59" s="19">
        <v>6</v>
      </c>
      <c r="B59" s="17" t="s">
        <v>198</v>
      </c>
      <c r="C59" s="19" t="s">
        <v>26</v>
      </c>
      <c r="D59" s="18">
        <v>1748.59</v>
      </c>
      <c r="E59" s="18">
        <v>604.23</v>
      </c>
      <c r="F59" s="18">
        <v>536.15</v>
      </c>
      <c r="G59" s="18">
        <v>608.21</v>
      </c>
      <c r="H59" s="18">
        <v>505</v>
      </c>
    </row>
    <row r="60" spans="1:8" x14ac:dyDescent="0.25">
      <c r="B60" t="s">
        <v>92</v>
      </c>
    </row>
    <row r="61" spans="1:8" x14ac:dyDescent="0.25">
      <c r="A61" s="27" t="s">
        <v>75</v>
      </c>
      <c r="B61" s="28" t="s">
        <v>81</v>
      </c>
    </row>
    <row r="62" spans="1:8" s="16" customFormat="1" ht="17.25" customHeight="1" x14ac:dyDescent="0.25">
      <c r="A62" s="20" t="s">
        <v>76</v>
      </c>
      <c r="B62" s="21" t="s">
        <v>93</v>
      </c>
      <c r="C62" s="20" t="s">
        <v>78</v>
      </c>
      <c r="D62" s="22" t="s">
        <v>79</v>
      </c>
      <c r="E62" s="22" t="s">
        <v>88</v>
      </c>
      <c r="F62" s="22" t="s">
        <v>89</v>
      </c>
      <c r="G62" s="22" t="s">
        <v>90</v>
      </c>
      <c r="H62" s="22" t="s">
        <v>91</v>
      </c>
    </row>
    <row r="63" spans="1:8" x14ac:dyDescent="0.25">
      <c r="A63" s="19">
        <v>1</v>
      </c>
      <c r="B63" s="17" t="s">
        <v>59</v>
      </c>
      <c r="C63" s="19" t="s">
        <v>28</v>
      </c>
      <c r="D63" s="18">
        <v>2994.66</v>
      </c>
      <c r="E63" s="18">
        <v>994.66</v>
      </c>
      <c r="F63" s="18">
        <v>0</v>
      </c>
      <c r="G63" s="18">
        <v>1000</v>
      </c>
      <c r="H63" s="18">
        <v>1000</v>
      </c>
    </row>
    <row r="64" spans="1:8" x14ac:dyDescent="0.25">
      <c r="A64" s="19">
        <v>2</v>
      </c>
      <c r="B64" s="17" t="s">
        <v>199</v>
      </c>
      <c r="C64" s="19" t="s">
        <v>28</v>
      </c>
      <c r="D64" s="18">
        <v>2974.96</v>
      </c>
      <c r="E64" s="18">
        <v>1000</v>
      </c>
      <c r="F64" s="18">
        <v>1000</v>
      </c>
      <c r="G64" s="18">
        <v>974.96</v>
      </c>
      <c r="H64" s="18">
        <v>915.71</v>
      </c>
    </row>
    <row r="65" spans="1:8" x14ac:dyDescent="0.25">
      <c r="A65" s="19">
        <v>3</v>
      </c>
      <c r="B65" s="17" t="s">
        <v>61</v>
      </c>
      <c r="C65" s="19" t="s">
        <v>28</v>
      </c>
      <c r="D65" s="18">
        <v>2902.23</v>
      </c>
      <c r="E65" s="18">
        <v>953.29</v>
      </c>
      <c r="F65" s="18">
        <v>983.76</v>
      </c>
      <c r="G65" s="18">
        <v>930.03</v>
      </c>
      <c r="H65" s="18">
        <v>965.18</v>
      </c>
    </row>
    <row r="66" spans="1:8" x14ac:dyDescent="0.25">
      <c r="A66" s="19">
        <v>4</v>
      </c>
      <c r="B66" s="17" t="s">
        <v>57</v>
      </c>
      <c r="C66" s="19" t="s">
        <v>26</v>
      </c>
      <c r="D66" s="18">
        <v>1851.98</v>
      </c>
      <c r="E66" s="18">
        <v>930.86</v>
      </c>
      <c r="F66" s="18">
        <v>921.12</v>
      </c>
      <c r="G66" s="18">
        <v>0</v>
      </c>
      <c r="H66" s="18">
        <v>0</v>
      </c>
    </row>
    <row r="67" spans="1:8" x14ac:dyDescent="0.25">
      <c r="A67" s="19">
        <v>5</v>
      </c>
      <c r="B67" s="17" t="s">
        <v>58</v>
      </c>
      <c r="C67" s="19" t="s">
        <v>26</v>
      </c>
      <c r="D67" s="18">
        <v>990.63</v>
      </c>
      <c r="E67" s="18">
        <v>0</v>
      </c>
      <c r="F67" s="18">
        <v>0</v>
      </c>
      <c r="G67" s="18">
        <v>990.63</v>
      </c>
      <c r="H67" s="18">
        <v>0</v>
      </c>
    </row>
    <row r="68" spans="1:8" x14ac:dyDescent="0.25">
      <c r="B68" t="s">
        <v>92</v>
      </c>
    </row>
    <row r="69" spans="1:8" x14ac:dyDescent="0.25">
      <c r="A69" s="27" t="s">
        <v>75</v>
      </c>
      <c r="B69" s="28" t="s">
        <v>82</v>
      </c>
    </row>
    <row r="70" spans="1:8" s="16" customFormat="1" ht="17.25" customHeight="1" x14ac:dyDescent="0.25">
      <c r="A70" s="20" t="s">
        <v>76</v>
      </c>
      <c r="B70" s="21" t="s">
        <v>93</v>
      </c>
      <c r="C70" s="20" t="s">
        <v>78</v>
      </c>
      <c r="D70" s="22" t="s">
        <v>79</v>
      </c>
      <c r="E70" s="22" t="s">
        <v>88</v>
      </c>
      <c r="F70" s="22" t="s">
        <v>89</v>
      </c>
      <c r="G70" s="22" t="s">
        <v>90</v>
      </c>
      <c r="H70" s="22" t="s">
        <v>91</v>
      </c>
    </row>
    <row r="71" spans="1:8" x14ac:dyDescent="0.25">
      <c r="A71" s="19">
        <v>1</v>
      </c>
      <c r="B71" s="17" t="s">
        <v>64</v>
      </c>
      <c r="C71" s="19" t="s">
        <v>26</v>
      </c>
      <c r="D71" s="18">
        <v>3000</v>
      </c>
      <c r="E71" s="18">
        <v>1000</v>
      </c>
      <c r="F71" s="18">
        <v>1000</v>
      </c>
      <c r="G71" s="18">
        <v>1000</v>
      </c>
      <c r="H71" s="18">
        <v>1000</v>
      </c>
    </row>
    <row r="72" spans="1:8" x14ac:dyDescent="0.25">
      <c r="A72" s="19">
        <v>2</v>
      </c>
      <c r="B72" s="17" t="s">
        <v>37</v>
      </c>
      <c r="C72" s="19" t="s">
        <v>28</v>
      </c>
      <c r="D72" s="18">
        <v>2971.67</v>
      </c>
      <c r="E72" s="18">
        <v>0</v>
      </c>
      <c r="F72" s="18">
        <v>990.23</v>
      </c>
      <c r="G72" s="18">
        <v>987.19</v>
      </c>
      <c r="H72" s="18">
        <v>994.25</v>
      </c>
    </row>
    <row r="73" spans="1:8" x14ac:dyDescent="0.25">
      <c r="A73" s="19">
        <v>3</v>
      </c>
      <c r="B73" s="17" t="s">
        <v>65</v>
      </c>
      <c r="C73" s="19" t="s">
        <v>40</v>
      </c>
      <c r="D73" s="18">
        <v>2944.71</v>
      </c>
      <c r="E73" s="18">
        <v>980.91</v>
      </c>
      <c r="F73" s="18">
        <v>972.12</v>
      </c>
      <c r="G73" s="18">
        <v>973.94</v>
      </c>
      <c r="H73" s="18">
        <v>989.86</v>
      </c>
    </row>
    <row r="74" spans="1:8" x14ac:dyDescent="0.25">
      <c r="A74" s="19">
        <v>4</v>
      </c>
      <c r="B74" s="17" t="s">
        <v>200</v>
      </c>
      <c r="C74" s="19" t="s">
        <v>40</v>
      </c>
      <c r="D74" s="18">
        <v>2926.16</v>
      </c>
      <c r="E74" s="18"/>
      <c r="F74" s="18">
        <v>959.89</v>
      </c>
      <c r="G74" s="18">
        <v>985.21</v>
      </c>
      <c r="H74" s="18">
        <v>981.06</v>
      </c>
    </row>
    <row r="75" spans="1:8" x14ac:dyDescent="0.25">
      <c r="A75" s="19">
        <v>5</v>
      </c>
      <c r="B75" s="17" t="s">
        <v>201</v>
      </c>
      <c r="C75" s="19" t="s">
        <v>40</v>
      </c>
      <c r="D75" s="18">
        <v>2811.11</v>
      </c>
      <c r="E75" s="18">
        <v>890.09</v>
      </c>
      <c r="F75" s="18">
        <v>965.47</v>
      </c>
      <c r="G75" s="18">
        <v>0</v>
      </c>
      <c r="H75" s="18">
        <v>955.55</v>
      </c>
    </row>
    <row r="76" spans="1:8" x14ac:dyDescent="0.25">
      <c r="A76" s="19">
        <v>6</v>
      </c>
      <c r="B76" s="17" t="s">
        <v>202</v>
      </c>
      <c r="C76" s="19" t="s">
        <v>30</v>
      </c>
      <c r="D76" s="18">
        <v>2527.58</v>
      </c>
      <c r="E76" s="18">
        <v>791.94</v>
      </c>
      <c r="F76" s="18">
        <v>848.12</v>
      </c>
      <c r="G76" s="18">
        <v>811.46</v>
      </c>
      <c r="H76" s="18">
        <v>868</v>
      </c>
    </row>
    <row r="77" spans="1:8" x14ac:dyDescent="0.25">
      <c r="A77" s="19">
        <v>7</v>
      </c>
      <c r="B77" s="17" t="s">
        <v>60</v>
      </c>
      <c r="C77" s="19" t="s">
        <v>26</v>
      </c>
      <c r="D77" s="18">
        <v>1803.17</v>
      </c>
      <c r="E77" s="18">
        <v>0</v>
      </c>
      <c r="F77" s="18">
        <v>899.6</v>
      </c>
      <c r="G77" s="18">
        <v>903.57</v>
      </c>
      <c r="H77" s="18">
        <v>0</v>
      </c>
    </row>
    <row r="78" spans="1:8" x14ac:dyDescent="0.25">
      <c r="B78" t="s">
        <v>92</v>
      </c>
    </row>
    <row r="79" spans="1:8" x14ac:dyDescent="0.25">
      <c r="A79" s="27" t="s">
        <v>75</v>
      </c>
      <c r="B79" s="28" t="s">
        <v>80</v>
      </c>
    </row>
    <row r="80" spans="1:8" s="16" customFormat="1" ht="17.25" customHeight="1" x14ac:dyDescent="0.25">
      <c r="A80" s="20" t="s">
        <v>76</v>
      </c>
      <c r="B80" s="21" t="s">
        <v>93</v>
      </c>
      <c r="C80" s="20" t="s">
        <v>78</v>
      </c>
      <c r="D80" s="22" t="s">
        <v>79</v>
      </c>
      <c r="E80" s="22" t="s">
        <v>88</v>
      </c>
      <c r="F80" s="22" t="s">
        <v>89</v>
      </c>
      <c r="G80" s="22" t="s">
        <v>90</v>
      </c>
      <c r="H80" s="22" t="s">
        <v>91</v>
      </c>
    </row>
    <row r="81" spans="1:8" x14ac:dyDescent="0.25">
      <c r="A81" s="19">
        <v>1</v>
      </c>
      <c r="B81" s="17" t="s">
        <v>62</v>
      </c>
      <c r="C81" s="19" t="s">
        <v>28</v>
      </c>
      <c r="D81" s="18">
        <v>3000</v>
      </c>
      <c r="E81" s="18">
        <v>1000</v>
      </c>
      <c r="F81" s="18">
        <v>1000</v>
      </c>
      <c r="G81" s="18">
        <v>1000</v>
      </c>
      <c r="H81" s="18">
        <v>1000</v>
      </c>
    </row>
    <row r="82" spans="1:8" x14ac:dyDescent="0.25">
      <c r="A82" s="19">
        <v>2</v>
      </c>
      <c r="B82" s="17" t="s">
        <v>67</v>
      </c>
      <c r="C82" s="19" t="s">
        <v>26</v>
      </c>
      <c r="D82" s="18">
        <v>2937.92</v>
      </c>
      <c r="E82" s="18">
        <v>954.17</v>
      </c>
      <c r="F82" s="18">
        <v>967.6</v>
      </c>
      <c r="G82" s="18">
        <v>976.04</v>
      </c>
      <c r="H82" s="18">
        <v>994.28</v>
      </c>
    </row>
    <row r="83" spans="1:8" x14ac:dyDescent="0.25">
      <c r="A83" s="19">
        <v>3</v>
      </c>
      <c r="B83" s="17" t="s">
        <v>66</v>
      </c>
      <c r="C83" s="19" t="s">
        <v>28</v>
      </c>
      <c r="D83" s="18">
        <v>2921.39</v>
      </c>
      <c r="E83" s="18">
        <v>959.07</v>
      </c>
      <c r="F83" s="18">
        <v>965.66</v>
      </c>
      <c r="G83" s="18">
        <v>936.6</v>
      </c>
      <c r="H83" s="18">
        <v>996.66</v>
      </c>
    </row>
    <row r="84" spans="1:8" x14ac:dyDescent="0.25">
      <c r="A84" s="19">
        <v>4</v>
      </c>
      <c r="B84" s="17" t="s">
        <v>38</v>
      </c>
      <c r="C84" s="19" t="s">
        <v>26</v>
      </c>
      <c r="D84" s="18">
        <v>2899.64</v>
      </c>
      <c r="E84" s="18">
        <v>966.21</v>
      </c>
      <c r="F84" s="18">
        <v>950.81</v>
      </c>
      <c r="G84" s="18">
        <v>951.82</v>
      </c>
      <c r="H84" s="18">
        <v>981.61</v>
      </c>
    </row>
    <row r="85" spans="1:8" x14ac:dyDescent="0.25">
      <c r="A85" s="19">
        <v>5</v>
      </c>
      <c r="B85" s="17" t="s">
        <v>203</v>
      </c>
      <c r="C85" s="19" t="s">
        <v>28</v>
      </c>
      <c r="D85" s="18">
        <v>2861.18</v>
      </c>
      <c r="E85" s="18">
        <v>932.33</v>
      </c>
      <c r="F85" s="18">
        <v>864.58</v>
      </c>
      <c r="G85" s="18">
        <v>968.71</v>
      </c>
      <c r="H85" s="18">
        <v>960.14</v>
      </c>
    </row>
    <row r="86" spans="1:8" x14ac:dyDescent="0.25">
      <c r="A86" s="19">
        <v>6</v>
      </c>
      <c r="B86" s="17" t="s">
        <v>39</v>
      </c>
      <c r="C86" s="19" t="s">
        <v>28</v>
      </c>
      <c r="D86" s="18">
        <v>2858.24</v>
      </c>
      <c r="E86" s="18">
        <v>946.62</v>
      </c>
      <c r="F86" s="18">
        <v>936.73</v>
      </c>
      <c r="G86" s="18">
        <v>962.44</v>
      </c>
      <c r="H86" s="18">
        <v>949.18</v>
      </c>
    </row>
    <row r="87" spans="1:8" x14ac:dyDescent="0.25">
      <c r="A87" s="19">
        <v>7</v>
      </c>
      <c r="B87" s="17" t="s">
        <v>204</v>
      </c>
      <c r="C87" s="19" t="s">
        <v>28</v>
      </c>
      <c r="D87" s="18">
        <v>2844.89</v>
      </c>
      <c r="E87" s="18">
        <v>936.84</v>
      </c>
      <c r="F87" s="18">
        <v>941.73</v>
      </c>
      <c r="G87" s="18">
        <v>953.76</v>
      </c>
      <c r="H87" s="18">
        <v>949.4</v>
      </c>
    </row>
    <row r="88" spans="1:8" x14ac:dyDescent="0.25">
      <c r="A88" s="19">
        <v>8</v>
      </c>
      <c r="B88" s="17" t="s">
        <v>205</v>
      </c>
      <c r="C88" s="19" t="s">
        <v>28</v>
      </c>
      <c r="D88" s="18">
        <v>2812.18</v>
      </c>
      <c r="E88" s="18">
        <v>927.77</v>
      </c>
      <c r="F88" s="18">
        <v>935.45</v>
      </c>
      <c r="G88" s="18">
        <v>848.48</v>
      </c>
      <c r="H88" s="18">
        <v>948.96</v>
      </c>
    </row>
    <row r="89" spans="1:8" x14ac:dyDescent="0.25">
      <c r="A89" s="19">
        <v>9</v>
      </c>
      <c r="B89" s="17" t="s">
        <v>206</v>
      </c>
      <c r="C89" s="19" t="s">
        <v>40</v>
      </c>
      <c r="D89" s="18">
        <v>1460.33</v>
      </c>
      <c r="E89" s="18">
        <v>780.77</v>
      </c>
      <c r="F89" s="18">
        <v>679.56</v>
      </c>
      <c r="G89" s="18">
        <v>0</v>
      </c>
      <c r="H89" s="18">
        <v>0</v>
      </c>
    </row>
    <row r="90" spans="1:8" x14ac:dyDescent="0.25">
      <c r="A90" s="19">
        <v>10</v>
      </c>
      <c r="B90" s="17" t="s">
        <v>207</v>
      </c>
      <c r="C90" s="19" t="s">
        <v>40</v>
      </c>
      <c r="D90" s="18">
        <v>885.5</v>
      </c>
      <c r="E90" s="18">
        <v>885.5</v>
      </c>
      <c r="F90" s="18">
        <v>0</v>
      </c>
      <c r="G90" s="18">
        <v>0</v>
      </c>
      <c r="H90" s="18">
        <v>0</v>
      </c>
    </row>
  </sheetData>
  <mergeCells count="3">
    <mergeCell ref="A1:E1"/>
    <mergeCell ref="A2:E2"/>
    <mergeCell ref="A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12"/>
  <sheetViews>
    <sheetView showGridLines="0" workbookViewId="0">
      <selection activeCell="E18" sqref="E18"/>
    </sheetView>
  </sheetViews>
  <sheetFormatPr baseColWidth="10" defaultColWidth="9.140625" defaultRowHeight="15" x14ac:dyDescent="0.25"/>
  <cols>
    <col min="1" max="1" width="0.28515625" customWidth="1"/>
    <col min="2" max="2" width="12.140625" style="3" bestFit="1" customWidth="1"/>
    <col min="3" max="3" width="17.85546875" style="3" customWidth="1"/>
    <col min="4" max="8" width="18.5703125" style="3" customWidth="1"/>
    <col min="9" max="256" width="11.42578125" customWidth="1"/>
  </cols>
  <sheetData>
    <row r="2" spans="2:8" ht="36" x14ac:dyDescent="0.55000000000000004">
      <c r="B2" s="62" t="s">
        <v>74</v>
      </c>
      <c r="C2" s="62"/>
      <c r="D2" s="62"/>
      <c r="E2" s="62"/>
      <c r="F2" s="62"/>
    </row>
    <row r="3" spans="2:8" ht="6.75" customHeight="1" x14ac:dyDescent="0.25"/>
    <row r="4" spans="2:8" ht="33.75" x14ac:dyDescent="0.5">
      <c r="B4" s="63" t="s">
        <v>180</v>
      </c>
      <c r="C4" s="63"/>
      <c r="D4" s="63"/>
      <c r="E4" s="63"/>
      <c r="F4" s="63"/>
    </row>
    <row r="5" spans="2:8" ht="18.75" x14ac:dyDescent="0.3">
      <c r="B5" s="65" t="s">
        <v>181</v>
      </c>
      <c r="C5" s="65"/>
      <c r="D5" s="65"/>
      <c r="E5" s="65"/>
      <c r="F5" s="65"/>
    </row>
    <row r="6" spans="2:8" ht="15.75" thickBot="1" x14ac:dyDescent="0.3"/>
    <row r="7" spans="2:8" s="16" customFormat="1" ht="33" customHeight="1" thickBot="1" x14ac:dyDescent="0.3">
      <c r="B7" s="31" t="s">
        <v>76</v>
      </c>
      <c r="C7" s="32" t="s">
        <v>78</v>
      </c>
      <c r="D7" s="33" t="s">
        <v>88</v>
      </c>
      <c r="E7" s="33" t="s">
        <v>89</v>
      </c>
      <c r="F7" s="33" t="s">
        <v>90</v>
      </c>
      <c r="G7" s="33" t="s">
        <v>91</v>
      </c>
      <c r="H7" s="34" t="s">
        <v>87</v>
      </c>
    </row>
    <row r="8" spans="2:8" ht="18.75" x14ac:dyDescent="0.3">
      <c r="B8" s="29">
        <v>1</v>
      </c>
      <c r="C8" s="24" t="s">
        <v>70</v>
      </c>
      <c r="D8" s="35">
        <v>4000</v>
      </c>
      <c r="E8" s="35">
        <v>4000</v>
      </c>
      <c r="F8" s="35">
        <v>4000</v>
      </c>
      <c r="G8" s="35">
        <v>4000</v>
      </c>
      <c r="H8" s="36">
        <v>16000</v>
      </c>
    </row>
    <row r="9" spans="2:8" ht="18.75" x14ac:dyDescent="0.3">
      <c r="B9" s="23">
        <v>2</v>
      </c>
      <c r="C9" s="30" t="s">
        <v>69</v>
      </c>
      <c r="D9" s="37">
        <v>3920.3800048828125</v>
      </c>
      <c r="E9" s="37">
        <v>3919.41</v>
      </c>
      <c r="F9" s="37">
        <v>3966.67</v>
      </c>
      <c r="G9" s="37">
        <v>3958.2</v>
      </c>
      <c r="H9" s="38">
        <v>15764.660004882813</v>
      </c>
    </row>
    <row r="10" spans="2:8" ht="18.75" x14ac:dyDescent="0.3">
      <c r="B10" s="23">
        <v>3</v>
      </c>
      <c r="C10" s="24" t="s">
        <v>71</v>
      </c>
      <c r="D10" s="37">
        <v>3866.7999877929687</v>
      </c>
      <c r="E10" s="37">
        <v>3935.4799999999996</v>
      </c>
      <c r="F10" s="37">
        <v>3904.9</v>
      </c>
      <c r="G10" s="37">
        <v>3926.4700000000003</v>
      </c>
      <c r="H10" s="38">
        <v>15633.649987792967</v>
      </c>
    </row>
    <row r="11" spans="2:8" ht="18.75" x14ac:dyDescent="0.3">
      <c r="B11" s="23">
        <v>5</v>
      </c>
      <c r="C11" s="24" t="s">
        <v>73</v>
      </c>
      <c r="D11" s="37">
        <v>1361.27001953125</v>
      </c>
      <c r="E11" s="37">
        <v>848.12</v>
      </c>
      <c r="F11" s="37">
        <v>1635.88</v>
      </c>
      <c r="G11" s="37">
        <v>1592.96</v>
      </c>
      <c r="H11" s="38">
        <v>5438.23001953125</v>
      </c>
    </row>
    <row r="12" spans="2:8" ht="19.5" thickBot="1" x14ac:dyDescent="0.35">
      <c r="B12" s="25">
        <v>6</v>
      </c>
      <c r="C12" s="26" t="s">
        <v>72</v>
      </c>
      <c r="D12" s="39">
        <v>1000</v>
      </c>
      <c r="E12" s="39">
        <v>1000</v>
      </c>
      <c r="F12" s="39">
        <v>1000</v>
      </c>
      <c r="G12" s="39">
        <v>1000</v>
      </c>
      <c r="H12" s="40">
        <v>4000</v>
      </c>
    </row>
  </sheetData>
  <mergeCells count="3">
    <mergeCell ref="B4:F4"/>
    <mergeCell ref="B2:F2"/>
    <mergeCell ref="B5:F5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2:Q168"/>
  <sheetViews>
    <sheetView showGridLines="0" workbookViewId="0">
      <selection activeCell="H6" sqref="H6"/>
    </sheetView>
  </sheetViews>
  <sheetFormatPr baseColWidth="10" defaultColWidth="8.7109375" defaultRowHeight="15" x14ac:dyDescent="0.25"/>
  <cols>
    <col min="1" max="1" width="18.7109375" style="78" customWidth="1"/>
    <col min="2" max="2" width="18" style="78" customWidth="1"/>
    <col min="3" max="3" width="10.42578125" style="78" customWidth="1"/>
    <col min="4" max="4" width="19.7109375" style="78" customWidth="1"/>
    <col min="5" max="5" width="8.7109375" style="78"/>
    <col min="6" max="6" width="10.7109375" style="80" bestFit="1" customWidth="1"/>
    <col min="7" max="7" width="11.7109375" style="78" hidden="1" customWidth="1"/>
    <col min="8" max="8" width="11" style="80" bestFit="1" customWidth="1"/>
    <col min="9" max="9" width="12.28515625" style="78" hidden="1" customWidth="1"/>
    <col min="10" max="10" width="12.28515625" style="78" bestFit="1" customWidth="1"/>
    <col min="11" max="11" width="6" style="78" bestFit="1" customWidth="1"/>
    <col min="12" max="12" width="13.28515625" style="79" bestFit="1" customWidth="1"/>
    <col min="13" max="13" width="13.28515625" style="79" hidden="1" customWidth="1"/>
    <col min="14" max="14" width="20.7109375" style="91" bestFit="1" customWidth="1"/>
    <col min="15" max="16" width="8.7109375" style="78"/>
    <col min="17" max="17" width="0" style="78" hidden="1" customWidth="1"/>
    <col min="18" max="256" width="8.7109375" style="78"/>
    <col min="257" max="257" width="18.7109375" style="78" customWidth="1"/>
    <col min="258" max="258" width="18" style="78" customWidth="1"/>
    <col min="259" max="259" width="10.42578125" style="78" customWidth="1"/>
    <col min="260" max="260" width="19.7109375" style="78" customWidth="1"/>
    <col min="261" max="261" width="8.7109375" style="78"/>
    <col min="262" max="262" width="12" style="78" customWidth="1"/>
    <col min="263" max="263" width="0" style="78" hidden="1" customWidth="1"/>
    <col min="264" max="264" width="12.28515625" style="78" customWidth="1"/>
    <col min="265" max="265" width="0" style="78" hidden="1" customWidth="1"/>
    <col min="266" max="266" width="21.7109375" style="78" customWidth="1"/>
    <col min="267" max="267" width="8.7109375" style="78"/>
    <col min="268" max="268" width="13.28515625" style="78" bestFit="1" customWidth="1"/>
    <col min="269" max="269" width="0" style="78" hidden="1" customWidth="1"/>
    <col min="270" max="270" width="20.7109375" style="78" bestFit="1" customWidth="1"/>
    <col min="271" max="272" width="8.7109375" style="78"/>
    <col min="273" max="273" width="0" style="78" hidden="1" customWidth="1"/>
    <col min="274" max="512" width="8.7109375" style="78"/>
    <col min="513" max="513" width="18.7109375" style="78" customWidth="1"/>
    <col min="514" max="514" width="18" style="78" customWidth="1"/>
    <col min="515" max="515" width="10.42578125" style="78" customWidth="1"/>
    <col min="516" max="516" width="19.7109375" style="78" customWidth="1"/>
    <col min="517" max="517" width="8.7109375" style="78"/>
    <col min="518" max="518" width="12" style="78" customWidth="1"/>
    <col min="519" max="519" width="0" style="78" hidden="1" customWidth="1"/>
    <col min="520" max="520" width="12.28515625" style="78" customWidth="1"/>
    <col min="521" max="521" width="0" style="78" hidden="1" customWidth="1"/>
    <col min="522" max="522" width="21.7109375" style="78" customWidth="1"/>
    <col min="523" max="523" width="8.7109375" style="78"/>
    <col min="524" max="524" width="13.28515625" style="78" bestFit="1" customWidth="1"/>
    <col min="525" max="525" width="0" style="78" hidden="1" customWidth="1"/>
    <col min="526" max="526" width="20.7109375" style="78" bestFit="1" customWidth="1"/>
    <col min="527" max="528" width="8.7109375" style="78"/>
    <col min="529" max="529" width="0" style="78" hidden="1" customWidth="1"/>
    <col min="530" max="768" width="8.7109375" style="78"/>
    <col min="769" max="769" width="18.7109375" style="78" customWidth="1"/>
    <col min="770" max="770" width="18" style="78" customWidth="1"/>
    <col min="771" max="771" width="10.42578125" style="78" customWidth="1"/>
    <col min="772" max="772" width="19.7109375" style="78" customWidth="1"/>
    <col min="773" max="773" width="8.7109375" style="78"/>
    <col min="774" max="774" width="12" style="78" customWidth="1"/>
    <col min="775" max="775" width="0" style="78" hidden="1" customWidth="1"/>
    <col min="776" max="776" width="12.28515625" style="78" customWidth="1"/>
    <col min="777" max="777" width="0" style="78" hidden="1" customWidth="1"/>
    <col min="778" max="778" width="21.7109375" style="78" customWidth="1"/>
    <col min="779" max="779" width="8.7109375" style="78"/>
    <col min="780" max="780" width="13.28515625" style="78" bestFit="1" customWidth="1"/>
    <col min="781" max="781" width="0" style="78" hidden="1" customWidth="1"/>
    <col min="782" max="782" width="20.7109375" style="78" bestFit="1" customWidth="1"/>
    <col min="783" max="784" width="8.7109375" style="78"/>
    <col min="785" max="785" width="0" style="78" hidden="1" customWidth="1"/>
    <col min="786" max="1024" width="8.7109375" style="78"/>
    <col min="1025" max="1025" width="18.7109375" style="78" customWidth="1"/>
    <col min="1026" max="1026" width="18" style="78" customWidth="1"/>
    <col min="1027" max="1027" width="10.42578125" style="78" customWidth="1"/>
    <col min="1028" max="1028" width="19.7109375" style="78" customWidth="1"/>
    <col min="1029" max="1029" width="8.7109375" style="78"/>
    <col min="1030" max="1030" width="12" style="78" customWidth="1"/>
    <col min="1031" max="1031" width="0" style="78" hidden="1" customWidth="1"/>
    <col min="1032" max="1032" width="12.28515625" style="78" customWidth="1"/>
    <col min="1033" max="1033" width="0" style="78" hidden="1" customWidth="1"/>
    <col min="1034" max="1034" width="21.7109375" style="78" customWidth="1"/>
    <col min="1035" max="1035" width="8.7109375" style="78"/>
    <col min="1036" max="1036" width="13.28515625" style="78" bestFit="1" customWidth="1"/>
    <col min="1037" max="1037" width="0" style="78" hidden="1" customWidth="1"/>
    <col min="1038" max="1038" width="20.7109375" style="78" bestFit="1" customWidth="1"/>
    <col min="1039" max="1040" width="8.7109375" style="78"/>
    <col min="1041" max="1041" width="0" style="78" hidden="1" customWidth="1"/>
    <col min="1042" max="1280" width="8.7109375" style="78"/>
    <col min="1281" max="1281" width="18.7109375" style="78" customWidth="1"/>
    <col min="1282" max="1282" width="18" style="78" customWidth="1"/>
    <col min="1283" max="1283" width="10.42578125" style="78" customWidth="1"/>
    <col min="1284" max="1284" width="19.7109375" style="78" customWidth="1"/>
    <col min="1285" max="1285" width="8.7109375" style="78"/>
    <col min="1286" max="1286" width="12" style="78" customWidth="1"/>
    <col min="1287" max="1287" width="0" style="78" hidden="1" customWidth="1"/>
    <col min="1288" max="1288" width="12.28515625" style="78" customWidth="1"/>
    <col min="1289" max="1289" width="0" style="78" hidden="1" customWidth="1"/>
    <col min="1290" max="1290" width="21.7109375" style="78" customWidth="1"/>
    <col min="1291" max="1291" width="8.7109375" style="78"/>
    <col min="1292" max="1292" width="13.28515625" style="78" bestFit="1" customWidth="1"/>
    <col min="1293" max="1293" width="0" style="78" hidden="1" customWidth="1"/>
    <col min="1294" max="1294" width="20.7109375" style="78" bestFit="1" customWidth="1"/>
    <col min="1295" max="1296" width="8.7109375" style="78"/>
    <col min="1297" max="1297" width="0" style="78" hidden="1" customWidth="1"/>
    <col min="1298" max="1536" width="8.7109375" style="78"/>
    <col min="1537" max="1537" width="18.7109375" style="78" customWidth="1"/>
    <col min="1538" max="1538" width="18" style="78" customWidth="1"/>
    <col min="1539" max="1539" width="10.42578125" style="78" customWidth="1"/>
    <col min="1540" max="1540" width="19.7109375" style="78" customWidth="1"/>
    <col min="1541" max="1541" width="8.7109375" style="78"/>
    <col min="1542" max="1542" width="12" style="78" customWidth="1"/>
    <col min="1543" max="1543" width="0" style="78" hidden="1" customWidth="1"/>
    <col min="1544" max="1544" width="12.28515625" style="78" customWidth="1"/>
    <col min="1545" max="1545" width="0" style="78" hidden="1" customWidth="1"/>
    <col min="1546" max="1546" width="21.7109375" style="78" customWidth="1"/>
    <col min="1547" max="1547" width="8.7109375" style="78"/>
    <col min="1548" max="1548" width="13.28515625" style="78" bestFit="1" customWidth="1"/>
    <col min="1549" max="1549" width="0" style="78" hidden="1" customWidth="1"/>
    <col min="1550" max="1550" width="20.7109375" style="78" bestFit="1" customWidth="1"/>
    <col min="1551" max="1552" width="8.7109375" style="78"/>
    <col min="1553" max="1553" width="0" style="78" hidden="1" customWidth="1"/>
    <col min="1554" max="1792" width="8.7109375" style="78"/>
    <col min="1793" max="1793" width="18.7109375" style="78" customWidth="1"/>
    <col min="1794" max="1794" width="18" style="78" customWidth="1"/>
    <col min="1795" max="1795" width="10.42578125" style="78" customWidth="1"/>
    <col min="1796" max="1796" width="19.7109375" style="78" customWidth="1"/>
    <col min="1797" max="1797" width="8.7109375" style="78"/>
    <col min="1798" max="1798" width="12" style="78" customWidth="1"/>
    <col min="1799" max="1799" width="0" style="78" hidden="1" customWidth="1"/>
    <col min="1800" max="1800" width="12.28515625" style="78" customWidth="1"/>
    <col min="1801" max="1801" width="0" style="78" hidden="1" customWidth="1"/>
    <col min="1802" max="1802" width="21.7109375" style="78" customWidth="1"/>
    <col min="1803" max="1803" width="8.7109375" style="78"/>
    <col min="1804" max="1804" width="13.28515625" style="78" bestFit="1" customWidth="1"/>
    <col min="1805" max="1805" width="0" style="78" hidden="1" customWidth="1"/>
    <col min="1806" max="1806" width="20.7109375" style="78" bestFit="1" customWidth="1"/>
    <col min="1807" max="1808" width="8.7109375" style="78"/>
    <col min="1809" max="1809" width="0" style="78" hidden="1" customWidth="1"/>
    <col min="1810" max="2048" width="8.7109375" style="78"/>
    <col min="2049" max="2049" width="18.7109375" style="78" customWidth="1"/>
    <col min="2050" max="2050" width="18" style="78" customWidth="1"/>
    <col min="2051" max="2051" width="10.42578125" style="78" customWidth="1"/>
    <col min="2052" max="2052" width="19.7109375" style="78" customWidth="1"/>
    <col min="2053" max="2053" width="8.7109375" style="78"/>
    <col min="2054" max="2054" width="12" style="78" customWidth="1"/>
    <col min="2055" max="2055" width="0" style="78" hidden="1" customWidth="1"/>
    <col min="2056" max="2056" width="12.28515625" style="78" customWidth="1"/>
    <col min="2057" max="2057" width="0" style="78" hidden="1" customWidth="1"/>
    <col min="2058" max="2058" width="21.7109375" style="78" customWidth="1"/>
    <col min="2059" max="2059" width="8.7109375" style="78"/>
    <col min="2060" max="2060" width="13.28515625" style="78" bestFit="1" customWidth="1"/>
    <col min="2061" max="2061" width="0" style="78" hidden="1" customWidth="1"/>
    <col min="2062" max="2062" width="20.7109375" style="78" bestFit="1" customWidth="1"/>
    <col min="2063" max="2064" width="8.7109375" style="78"/>
    <col min="2065" max="2065" width="0" style="78" hidden="1" customWidth="1"/>
    <col min="2066" max="2304" width="8.7109375" style="78"/>
    <col min="2305" max="2305" width="18.7109375" style="78" customWidth="1"/>
    <col min="2306" max="2306" width="18" style="78" customWidth="1"/>
    <col min="2307" max="2307" width="10.42578125" style="78" customWidth="1"/>
    <col min="2308" max="2308" width="19.7109375" style="78" customWidth="1"/>
    <col min="2309" max="2309" width="8.7109375" style="78"/>
    <col min="2310" max="2310" width="12" style="78" customWidth="1"/>
    <col min="2311" max="2311" width="0" style="78" hidden="1" customWidth="1"/>
    <col min="2312" max="2312" width="12.28515625" style="78" customWidth="1"/>
    <col min="2313" max="2313" width="0" style="78" hidden="1" customWidth="1"/>
    <col min="2314" max="2314" width="21.7109375" style="78" customWidth="1"/>
    <col min="2315" max="2315" width="8.7109375" style="78"/>
    <col min="2316" max="2316" width="13.28515625" style="78" bestFit="1" customWidth="1"/>
    <col min="2317" max="2317" width="0" style="78" hidden="1" customWidth="1"/>
    <col min="2318" max="2318" width="20.7109375" style="78" bestFit="1" customWidth="1"/>
    <col min="2319" max="2320" width="8.7109375" style="78"/>
    <col min="2321" max="2321" width="0" style="78" hidden="1" customWidth="1"/>
    <col min="2322" max="2560" width="8.7109375" style="78"/>
    <col min="2561" max="2561" width="18.7109375" style="78" customWidth="1"/>
    <col min="2562" max="2562" width="18" style="78" customWidth="1"/>
    <col min="2563" max="2563" width="10.42578125" style="78" customWidth="1"/>
    <col min="2564" max="2564" width="19.7109375" style="78" customWidth="1"/>
    <col min="2565" max="2565" width="8.7109375" style="78"/>
    <col min="2566" max="2566" width="12" style="78" customWidth="1"/>
    <col min="2567" max="2567" width="0" style="78" hidden="1" customWidth="1"/>
    <col min="2568" max="2568" width="12.28515625" style="78" customWidth="1"/>
    <col min="2569" max="2569" width="0" style="78" hidden="1" customWidth="1"/>
    <col min="2570" max="2570" width="21.7109375" style="78" customWidth="1"/>
    <col min="2571" max="2571" width="8.7109375" style="78"/>
    <col min="2572" max="2572" width="13.28515625" style="78" bestFit="1" customWidth="1"/>
    <col min="2573" max="2573" width="0" style="78" hidden="1" customWidth="1"/>
    <col min="2574" max="2574" width="20.7109375" style="78" bestFit="1" customWidth="1"/>
    <col min="2575" max="2576" width="8.7109375" style="78"/>
    <col min="2577" max="2577" width="0" style="78" hidden="1" customWidth="1"/>
    <col min="2578" max="2816" width="8.7109375" style="78"/>
    <col min="2817" max="2817" width="18.7109375" style="78" customWidth="1"/>
    <col min="2818" max="2818" width="18" style="78" customWidth="1"/>
    <col min="2819" max="2819" width="10.42578125" style="78" customWidth="1"/>
    <col min="2820" max="2820" width="19.7109375" style="78" customWidth="1"/>
    <col min="2821" max="2821" width="8.7109375" style="78"/>
    <col min="2822" max="2822" width="12" style="78" customWidth="1"/>
    <col min="2823" max="2823" width="0" style="78" hidden="1" customWidth="1"/>
    <col min="2824" max="2824" width="12.28515625" style="78" customWidth="1"/>
    <col min="2825" max="2825" width="0" style="78" hidden="1" customWidth="1"/>
    <col min="2826" max="2826" width="21.7109375" style="78" customWidth="1"/>
    <col min="2827" max="2827" width="8.7109375" style="78"/>
    <col min="2828" max="2828" width="13.28515625" style="78" bestFit="1" customWidth="1"/>
    <col min="2829" max="2829" width="0" style="78" hidden="1" customWidth="1"/>
    <col min="2830" max="2830" width="20.7109375" style="78" bestFit="1" customWidth="1"/>
    <col min="2831" max="2832" width="8.7109375" style="78"/>
    <col min="2833" max="2833" width="0" style="78" hidden="1" customWidth="1"/>
    <col min="2834" max="3072" width="8.7109375" style="78"/>
    <col min="3073" max="3073" width="18.7109375" style="78" customWidth="1"/>
    <col min="3074" max="3074" width="18" style="78" customWidth="1"/>
    <col min="3075" max="3075" width="10.42578125" style="78" customWidth="1"/>
    <col min="3076" max="3076" width="19.7109375" style="78" customWidth="1"/>
    <col min="3077" max="3077" width="8.7109375" style="78"/>
    <col min="3078" max="3078" width="12" style="78" customWidth="1"/>
    <col min="3079" max="3079" width="0" style="78" hidden="1" customWidth="1"/>
    <col min="3080" max="3080" width="12.28515625" style="78" customWidth="1"/>
    <col min="3081" max="3081" width="0" style="78" hidden="1" customWidth="1"/>
    <col min="3082" max="3082" width="21.7109375" style="78" customWidth="1"/>
    <col min="3083" max="3083" width="8.7109375" style="78"/>
    <col min="3084" max="3084" width="13.28515625" style="78" bestFit="1" customWidth="1"/>
    <col min="3085" max="3085" width="0" style="78" hidden="1" customWidth="1"/>
    <col min="3086" max="3086" width="20.7109375" style="78" bestFit="1" customWidth="1"/>
    <col min="3087" max="3088" width="8.7109375" style="78"/>
    <col min="3089" max="3089" width="0" style="78" hidden="1" customWidth="1"/>
    <col min="3090" max="3328" width="8.7109375" style="78"/>
    <col min="3329" max="3329" width="18.7109375" style="78" customWidth="1"/>
    <col min="3330" max="3330" width="18" style="78" customWidth="1"/>
    <col min="3331" max="3331" width="10.42578125" style="78" customWidth="1"/>
    <col min="3332" max="3332" width="19.7109375" style="78" customWidth="1"/>
    <col min="3333" max="3333" width="8.7109375" style="78"/>
    <col min="3334" max="3334" width="12" style="78" customWidth="1"/>
    <col min="3335" max="3335" width="0" style="78" hidden="1" customWidth="1"/>
    <col min="3336" max="3336" width="12.28515625" style="78" customWidth="1"/>
    <col min="3337" max="3337" width="0" style="78" hidden="1" customWidth="1"/>
    <col min="3338" max="3338" width="21.7109375" style="78" customWidth="1"/>
    <col min="3339" max="3339" width="8.7109375" style="78"/>
    <col min="3340" max="3340" width="13.28515625" style="78" bestFit="1" customWidth="1"/>
    <col min="3341" max="3341" width="0" style="78" hidden="1" customWidth="1"/>
    <col min="3342" max="3342" width="20.7109375" style="78" bestFit="1" customWidth="1"/>
    <col min="3343" max="3344" width="8.7109375" style="78"/>
    <col min="3345" max="3345" width="0" style="78" hidden="1" customWidth="1"/>
    <col min="3346" max="3584" width="8.7109375" style="78"/>
    <col min="3585" max="3585" width="18.7109375" style="78" customWidth="1"/>
    <col min="3586" max="3586" width="18" style="78" customWidth="1"/>
    <col min="3587" max="3587" width="10.42578125" style="78" customWidth="1"/>
    <col min="3588" max="3588" width="19.7109375" style="78" customWidth="1"/>
    <col min="3589" max="3589" width="8.7109375" style="78"/>
    <col min="3590" max="3590" width="12" style="78" customWidth="1"/>
    <col min="3591" max="3591" width="0" style="78" hidden="1" customWidth="1"/>
    <col min="3592" max="3592" width="12.28515625" style="78" customWidth="1"/>
    <col min="3593" max="3593" width="0" style="78" hidden="1" customWidth="1"/>
    <col min="3594" max="3594" width="21.7109375" style="78" customWidth="1"/>
    <col min="3595" max="3595" width="8.7109375" style="78"/>
    <col min="3596" max="3596" width="13.28515625" style="78" bestFit="1" customWidth="1"/>
    <col min="3597" max="3597" width="0" style="78" hidden="1" customWidth="1"/>
    <col min="3598" max="3598" width="20.7109375" style="78" bestFit="1" customWidth="1"/>
    <col min="3599" max="3600" width="8.7109375" style="78"/>
    <col min="3601" max="3601" width="0" style="78" hidden="1" customWidth="1"/>
    <col min="3602" max="3840" width="8.7109375" style="78"/>
    <col min="3841" max="3841" width="18.7109375" style="78" customWidth="1"/>
    <col min="3842" max="3842" width="18" style="78" customWidth="1"/>
    <col min="3843" max="3843" width="10.42578125" style="78" customWidth="1"/>
    <col min="3844" max="3844" width="19.7109375" style="78" customWidth="1"/>
    <col min="3845" max="3845" width="8.7109375" style="78"/>
    <col min="3846" max="3846" width="12" style="78" customWidth="1"/>
    <col min="3847" max="3847" width="0" style="78" hidden="1" customWidth="1"/>
    <col min="3848" max="3848" width="12.28515625" style="78" customWidth="1"/>
    <col min="3849" max="3849" width="0" style="78" hidden="1" customWidth="1"/>
    <col min="3850" max="3850" width="21.7109375" style="78" customWidth="1"/>
    <col min="3851" max="3851" width="8.7109375" style="78"/>
    <col min="3852" max="3852" width="13.28515625" style="78" bestFit="1" customWidth="1"/>
    <col min="3853" max="3853" width="0" style="78" hidden="1" customWidth="1"/>
    <col min="3854" max="3854" width="20.7109375" style="78" bestFit="1" customWidth="1"/>
    <col min="3855" max="3856" width="8.7109375" style="78"/>
    <col min="3857" max="3857" width="0" style="78" hidden="1" customWidth="1"/>
    <col min="3858" max="4096" width="8.7109375" style="78"/>
    <col min="4097" max="4097" width="18.7109375" style="78" customWidth="1"/>
    <col min="4098" max="4098" width="18" style="78" customWidth="1"/>
    <col min="4099" max="4099" width="10.42578125" style="78" customWidth="1"/>
    <col min="4100" max="4100" width="19.7109375" style="78" customWidth="1"/>
    <col min="4101" max="4101" width="8.7109375" style="78"/>
    <col min="4102" max="4102" width="12" style="78" customWidth="1"/>
    <col min="4103" max="4103" width="0" style="78" hidden="1" customWidth="1"/>
    <col min="4104" max="4104" width="12.28515625" style="78" customWidth="1"/>
    <col min="4105" max="4105" width="0" style="78" hidden="1" customWidth="1"/>
    <col min="4106" max="4106" width="21.7109375" style="78" customWidth="1"/>
    <col min="4107" max="4107" width="8.7109375" style="78"/>
    <col min="4108" max="4108" width="13.28515625" style="78" bestFit="1" customWidth="1"/>
    <col min="4109" max="4109" width="0" style="78" hidden="1" customWidth="1"/>
    <col min="4110" max="4110" width="20.7109375" style="78" bestFit="1" customWidth="1"/>
    <col min="4111" max="4112" width="8.7109375" style="78"/>
    <col min="4113" max="4113" width="0" style="78" hidden="1" customWidth="1"/>
    <col min="4114" max="4352" width="8.7109375" style="78"/>
    <col min="4353" max="4353" width="18.7109375" style="78" customWidth="1"/>
    <col min="4354" max="4354" width="18" style="78" customWidth="1"/>
    <col min="4355" max="4355" width="10.42578125" style="78" customWidth="1"/>
    <col min="4356" max="4356" width="19.7109375" style="78" customWidth="1"/>
    <col min="4357" max="4357" width="8.7109375" style="78"/>
    <col min="4358" max="4358" width="12" style="78" customWidth="1"/>
    <col min="4359" max="4359" width="0" style="78" hidden="1" customWidth="1"/>
    <col min="4360" max="4360" width="12.28515625" style="78" customWidth="1"/>
    <col min="4361" max="4361" width="0" style="78" hidden="1" customWidth="1"/>
    <col min="4362" max="4362" width="21.7109375" style="78" customWidth="1"/>
    <col min="4363" max="4363" width="8.7109375" style="78"/>
    <col min="4364" max="4364" width="13.28515625" style="78" bestFit="1" customWidth="1"/>
    <col min="4365" max="4365" width="0" style="78" hidden="1" customWidth="1"/>
    <col min="4366" max="4366" width="20.7109375" style="78" bestFit="1" customWidth="1"/>
    <col min="4367" max="4368" width="8.7109375" style="78"/>
    <col min="4369" max="4369" width="0" style="78" hidden="1" customWidth="1"/>
    <col min="4370" max="4608" width="8.7109375" style="78"/>
    <col min="4609" max="4609" width="18.7109375" style="78" customWidth="1"/>
    <col min="4610" max="4610" width="18" style="78" customWidth="1"/>
    <col min="4611" max="4611" width="10.42578125" style="78" customWidth="1"/>
    <col min="4612" max="4612" width="19.7109375" style="78" customWidth="1"/>
    <col min="4613" max="4613" width="8.7109375" style="78"/>
    <col min="4614" max="4614" width="12" style="78" customWidth="1"/>
    <col min="4615" max="4615" width="0" style="78" hidden="1" customWidth="1"/>
    <col min="4616" max="4616" width="12.28515625" style="78" customWidth="1"/>
    <col min="4617" max="4617" width="0" style="78" hidden="1" customWidth="1"/>
    <col min="4618" max="4618" width="21.7109375" style="78" customWidth="1"/>
    <col min="4619" max="4619" width="8.7109375" style="78"/>
    <col min="4620" max="4620" width="13.28515625" style="78" bestFit="1" customWidth="1"/>
    <col min="4621" max="4621" width="0" style="78" hidden="1" customWidth="1"/>
    <col min="4622" max="4622" width="20.7109375" style="78" bestFit="1" customWidth="1"/>
    <col min="4623" max="4624" width="8.7109375" style="78"/>
    <col min="4625" max="4625" width="0" style="78" hidden="1" customWidth="1"/>
    <col min="4626" max="4864" width="8.7109375" style="78"/>
    <col min="4865" max="4865" width="18.7109375" style="78" customWidth="1"/>
    <col min="4866" max="4866" width="18" style="78" customWidth="1"/>
    <col min="4867" max="4867" width="10.42578125" style="78" customWidth="1"/>
    <col min="4868" max="4868" width="19.7109375" style="78" customWidth="1"/>
    <col min="4869" max="4869" width="8.7109375" style="78"/>
    <col min="4870" max="4870" width="12" style="78" customWidth="1"/>
    <col min="4871" max="4871" width="0" style="78" hidden="1" customWidth="1"/>
    <col min="4872" max="4872" width="12.28515625" style="78" customWidth="1"/>
    <col min="4873" max="4873" width="0" style="78" hidden="1" customWidth="1"/>
    <col min="4874" max="4874" width="21.7109375" style="78" customWidth="1"/>
    <col min="4875" max="4875" width="8.7109375" style="78"/>
    <col min="4876" max="4876" width="13.28515625" style="78" bestFit="1" customWidth="1"/>
    <col min="4877" max="4877" width="0" style="78" hidden="1" customWidth="1"/>
    <col min="4878" max="4878" width="20.7109375" style="78" bestFit="1" customWidth="1"/>
    <col min="4879" max="4880" width="8.7109375" style="78"/>
    <col min="4881" max="4881" width="0" style="78" hidden="1" customWidth="1"/>
    <col min="4882" max="5120" width="8.7109375" style="78"/>
    <col min="5121" max="5121" width="18.7109375" style="78" customWidth="1"/>
    <col min="5122" max="5122" width="18" style="78" customWidth="1"/>
    <col min="5123" max="5123" width="10.42578125" style="78" customWidth="1"/>
    <col min="5124" max="5124" width="19.7109375" style="78" customWidth="1"/>
    <col min="5125" max="5125" width="8.7109375" style="78"/>
    <col min="5126" max="5126" width="12" style="78" customWidth="1"/>
    <col min="5127" max="5127" width="0" style="78" hidden="1" customWidth="1"/>
    <col min="5128" max="5128" width="12.28515625" style="78" customWidth="1"/>
    <col min="5129" max="5129" width="0" style="78" hidden="1" customWidth="1"/>
    <col min="5130" max="5130" width="21.7109375" style="78" customWidth="1"/>
    <col min="5131" max="5131" width="8.7109375" style="78"/>
    <col min="5132" max="5132" width="13.28515625" style="78" bestFit="1" customWidth="1"/>
    <col min="5133" max="5133" width="0" style="78" hidden="1" customWidth="1"/>
    <col min="5134" max="5134" width="20.7109375" style="78" bestFit="1" customWidth="1"/>
    <col min="5135" max="5136" width="8.7109375" style="78"/>
    <col min="5137" max="5137" width="0" style="78" hidden="1" customWidth="1"/>
    <col min="5138" max="5376" width="8.7109375" style="78"/>
    <col min="5377" max="5377" width="18.7109375" style="78" customWidth="1"/>
    <col min="5378" max="5378" width="18" style="78" customWidth="1"/>
    <col min="5379" max="5379" width="10.42578125" style="78" customWidth="1"/>
    <col min="5380" max="5380" width="19.7109375" style="78" customWidth="1"/>
    <col min="5381" max="5381" width="8.7109375" style="78"/>
    <col min="5382" max="5382" width="12" style="78" customWidth="1"/>
    <col min="5383" max="5383" width="0" style="78" hidden="1" customWidth="1"/>
    <col min="5384" max="5384" width="12.28515625" style="78" customWidth="1"/>
    <col min="5385" max="5385" width="0" style="78" hidden="1" customWidth="1"/>
    <col min="5386" max="5386" width="21.7109375" style="78" customWidth="1"/>
    <col min="5387" max="5387" width="8.7109375" style="78"/>
    <col min="5388" max="5388" width="13.28515625" style="78" bestFit="1" customWidth="1"/>
    <col min="5389" max="5389" width="0" style="78" hidden="1" customWidth="1"/>
    <col min="5390" max="5390" width="20.7109375" style="78" bestFit="1" customWidth="1"/>
    <col min="5391" max="5392" width="8.7109375" style="78"/>
    <col min="5393" max="5393" width="0" style="78" hidden="1" customWidth="1"/>
    <col min="5394" max="5632" width="8.7109375" style="78"/>
    <col min="5633" max="5633" width="18.7109375" style="78" customWidth="1"/>
    <col min="5634" max="5634" width="18" style="78" customWidth="1"/>
    <col min="5635" max="5635" width="10.42578125" style="78" customWidth="1"/>
    <col min="5636" max="5636" width="19.7109375" style="78" customWidth="1"/>
    <col min="5637" max="5637" width="8.7109375" style="78"/>
    <col min="5638" max="5638" width="12" style="78" customWidth="1"/>
    <col min="5639" max="5639" width="0" style="78" hidden="1" customWidth="1"/>
    <col min="5640" max="5640" width="12.28515625" style="78" customWidth="1"/>
    <col min="5641" max="5641" width="0" style="78" hidden="1" customWidth="1"/>
    <col min="5642" max="5642" width="21.7109375" style="78" customWidth="1"/>
    <col min="5643" max="5643" width="8.7109375" style="78"/>
    <col min="5644" max="5644" width="13.28515625" style="78" bestFit="1" customWidth="1"/>
    <col min="5645" max="5645" width="0" style="78" hidden="1" customWidth="1"/>
    <col min="5646" max="5646" width="20.7109375" style="78" bestFit="1" customWidth="1"/>
    <col min="5647" max="5648" width="8.7109375" style="78"/>
    <col min="5649" max="5649" width="0" style="78" hidden="1" customWidth="1"/>
    <col min="5650" max="5888" width="8.7109375" style="78"/>
    <col min="5889" max="5889" width="18.7109375" style="78" customWidth="1"/>
    <col min="5890" max="5890" width="18" style="78" customWidth="1"/>
    <col min="5891" max="5891" width="10.42578125" style="78" customWidth="1"/>
    <col min="5892" max="5892" width="19.7109375" style="78" customWidth="1"/>
    <col min="5893" max="5893" width="8.7109375" style="78"/>
    <col min="5894" max="5894" width="12" style="78" customWidth="1"/>
    <col min="5895" max="5895" width="0" style="78" hidden="1" customWidth="1"/>
    <col min="5896" max="5896" width="12.28515625" style="78" customWidth="1"/>
    <col min="5897" max="5897" width="0" style="78" hidden="1" customWidth="1"/>
    <col min="5898" max="5898" width="21.7109375" style="78" customWidth="1"/>
    <col min="5899" max="5899" width="8.7109375" style="78"/>
    <col min="5900" max="5900" width="13.28515625" style="78" bestFit="1" customWidth="1"/>
    <col min="5901" max="5901" width="0" style="78" hidden="1" customWidth="1"/>
    <col min="5902" max="5902" width="20.7109375" style="78" bestFit="1" customWidth="1"/>
    <col min="5903" max="5904" width="8.7109375" style="78"/>
    <col min="5905" max="5905" width="0" style="78" hidden="1" customWidth="1"/>
    <col min="5906" max="6144" width="8.7109375" style="78"/>
    <col min="6145" max="6145" width="18.7109375" style="78" customWidth="1"/>
    <col min="6146" max="6146" width="18" style="78" customWidth="1"/>
    <col min="6147" max="6147" width="10.42578125" style="78" customWidth="1"/>
    <col min="6148" max="6148" width="19.7109375" style="78" customWidth="1"/>
    <col min="6149" max="6149" width="8.7109375" style="78"/>
    <col min="6150" max="6150" width="12" style="78" customWidth="1"/>
    <col min="6151" max="6151" width="0" style="78" hidden="1" customWidth="1"/>
    <col min="6152" max="6152" width="12.28515625" style="78" customWidth="1"/>
    <col min="6153" max="6153" width="0" style="78" hidden="1" customWidth="1"/>
    <col min="6154" max="6154" width="21.7109375" style="78" customWidth="1"/>
    <col min="6155" max="6155" width="8.7109375" style="78"/>
    <col min="6156" max="6156" width="13.28515625" style="78" bestFit="1" customWidth="1"/>
    <col min="6157" max="6157" width="0" style="78" hidden="1" customWidth="1"/>
    <col min="6158" max="6158" width="20.7109375" style="78" bestFit="1" customWidth="1"/>
    <col min="6159" max="6160" width="8.7109375" style="78"/>
    <col min="6161" max="6161" width="0" style="78" hidden="1" customWidth="1"/>
    <col min="6162" max="6400" width="8.7109375" style="78"/>
    <col min="6401" max="6401" width="18.7109375" style="78" customWidth="1"/>
    <col min="6402" max="6402" width="18" style="78" customWidth="1"/>
    <col min="6403" max="6403" width="10.42578125" style="78" customWidth="1"/>
    <col min="6404" max="6404" width="19.7109375" style="78" customWidth="1"/>
    <col min="6405" max="6405" width="8.7109375" style="78"/>
    <col min="6406" max="6406" width="12" style="78" customWidth="1"/>
    <col min="6407" max="6407" width="0" style="78" hidden="1" customWidth="1"/>
    <col min="6408" max="6408" width="12.28515625" style="78" customWidth="1"/>
    <col min="6409" max="6409" width="0" style="78" hidden="1" customWidth="1"/>
    <col min="6410" max="6410" width="21.7109375" style="78" customWidth="1"/>
    <col min="6411" max="6411" width="8.7109375" style="78"/>
    <col min="6412" max="6412" width="13.28515625" style="78" bestFit="1" customWidth="1"/>
    <col min="6413" max="6413" width="0" style="78" hidden="1" customWidth="1"/>
    <col min="6414" max="6414" width="20.7109375" style="78" bestFit="1" customWidth="1"/>
    <col min="6415" max="6416" width="8.7109375" style="78"/>
    <col min="6417" max="6417" width="0" style="78" hidden="1" customWidth="1"/>
    <col min="6418" max="6656" width="8.7109375" style="78"/>
    <col min="6657" max="6657" width="18.7109375" style="78" customWidth="1"/>
    <col min="6658" max="6658" width="18" style="78" customWidth="1"/>
    <col min="6659" max="6659" width="10.42578125" style="78" customWidth="1"/>
    <col min="6660" max="6660" width="19.7109375" style="78" customWidth="1"/>
    <col min="6661" max="6661" width="8.7109375" style="78"/>
    <col min="6662" max="6662" width="12" style="78" customWidth="1"/>
    <col min="6663" max="6663" width="0" style="78" hidden="1" customWidth="1"/>
    <col min="6664" max="6664" width="12.28515625" style="78" customWidth="1"/>
    <col min="6665" max="6665" width="0" style="78" hidden="1" customWidth="1"/>
    <col min="6666" max="6666" width="21.7109375" style="78" customWidth="1"/>
    <col min="6667" max="6667" width="8.7109375" style="78"/>
    <col min="6668" max="6668" width="13.28515625" style="78" bestFit="1" customWidth="1"/>
    <col min="6669" max="6669" width="0" style="78" hidden="1" customWidth="1"/>
    <col min="6670" max="6670" width="20.7109375" style="78" bestFit="1" customWidth="1"/>
    <col min="6671" max="6672" width="8.7109375" style="78"/>
    <col min="6673" max="6673" width="0" style="78" hidden="1" customWidth="1"/>
    <col min="6674" max="6912" width="8.7109375" style="78"/>
    <col min="6913" max="6913" width="18.7109375" style="78" customWidth="1"/>
    <col min="6914" max="6914" width="18" style="78" customWidth="1"/>
    <col min="6915" max="6915" width="10.42578125" style="78" customWidth="1"/>
    <col min="6916" max="6916" width="19.7109375" style="78" customWidth="1"/>
    <col min="6917" max="6917" width="8.7109375" style="78"/>
    <col min="6918" max="6918" width="12" style="78" customWidth="1"/>
    <col min="6919" max="6919" width="0" style="78" hidden="1" customWidth="1"/>
    <col min="6920" max="6920" width="12.28515625" style="78" customWidth="1"/>
    <col min="6921" max="6921" width="0" style="78" hidden="1" customWidth="1"/>
    <col min="6922" max="6922" width="21.7109375" style="78" customWidth="1"/>
    <col min="6923" max="6923" width="8.7109375" style="78"/>
    <col min="6924" max="6924" width="13.28515625" style="78" bestFit="1" customWidth="1"/>
    <col min="6925" max="6925" width="0" style="78" hidden="1" customWidth="1"/>
    <col min="6926" max="6926" width="20.7109375" style="78" bestFit="1" customWidth="1"/>
    <col min="6927" max="6928" width="8.7109375" style="78"/>
    <col min="6929" max="6929" width="0" style="78" hidden="1" customWidth="1"/>
    <col min="6930" max="7168" width="8.7109375" style="78"/>
    <col min="7169" max="7169" width="18.7109375" style="78" customWidth="1"/>
    <col min="7170" max="7170" width="18" style="78" customWidth="1"/>
    <col min="7171" max="7171" width="10.42578125" style="78" customWidth="1"/>
    <col min="7172" max="7172" width="19.7109375" style="78" customWidth="1"/>
    <col min="7173" max="7173" width="8.7109375" style="78"/>
    <col min="7174" max="7174" width="12" style="78" customWidth="1"/>
    <col min="7175" max="7175" width="0" style="78" hidden="1" customWidth="1"/>
    <col min="7176" max="7176" width="12.28515625" style="78" customWidth="1"/>
    <col min="7177" max="7177" width="0" style="78" hidden="1" customWidth="1"/>
    <col min="7178" max="7178" width="21.7109375" style="78" customWidth="1"/>
    <col min="7179" max="7179" width="8.7109375" style="78"/>
    <col min="7180" max="7180" width="13.28515625" style="78" bestFit="1" customWidth="1"/>
    <col min="7181" max="7181" width="0" style="78" hidden="1" customWidth="1"/>
    <col min="7182" max="7182" width="20.7109375" style="78" bestFit="1" customWidth="1"/>
    <col min="7183" max="7184" width="8.7109375" style="78"/>
    <col min="7185" max="7185" width="0" style="78" hidden="1" customWidth="1"/>
    <col min="7186" max="7424" width="8.7109375" style="78"/>
    <col min="7425" max="7425" width="18.7109375" style="78" customWidth="1"/>
    <col min="7426" max="7426" width="18" style="78" customWidth="1"/>
    <col min="7427" max="7427" width="10.42578125" style="78" customWidth="1"/>
    <col min="7428" max="7428" width="19.7109375" style="78" customWidth="1"/>
    <col min="7429" max="7429" width="8.7109375" style="78"/>
    <col min="7430" max="7430" width="12" style="78" customWidth="1"/>
    <col min="7431" max="7431" width="0" style="78" hidden="1" customWidth="1"/>
    <col min="7432" max="7432" width="12.28515625" style="78" customWidth="1"/>
    <col min="7433" max="7433" width="0" style="78" hidden="1" customWidth="1"/>
    <col min="7434" max="7434" width="21.7109375" style="78" customWidth="1"/>
    <col min="7435" max="7435" width="8.7109375" style="78"/>
    <col min="7436" max="7436" width="13.28515625" style="78" bestFit="1" customWidth="1"/>
    <col min="7437" max="7437" width="0" style="78" hidden="1" customWidth="1"/>
    <col min="7438" max="7438" width="20.7109375" style="78" bestFit="1" customWidth="1"/>
    <col min="7439" max="7440" width="8.7109375" style="78"/>
    <col min="7441" max="7441" width="0" style="78" hidden="1" customWidth="1"/>
    <col min="7442" max="7680" width="8.7109375" style="78"/>
    <col min="7681" max="7681" width="18.7109375" style="78" customWidth="1"/>
    <col min="7682" max="7682" width="18" style="78" customWidth="1"/>
    <col min="7683" max="7683" width="10.42578125" style="78" customWidth="1"/>
    <col min="7684" max="7684" width="19.7109375" style="78" customWidth="1"/>
    <col min="7685" max="7685" width="8.7109375" style="78"/>
    <col min="7686" max="7686" width="12" style="78" customWidth="1"/>
    <col min="7687" max="7687" width="0" style="78" hidden="1" customWidth="1"/>
    <col min="7688" max="7688" width="12.28515625" style="78" customWidth="1"/>
    <col min="7689" max="7689" width="0" style="78" hidden="1" customWidth="1"/>
    <col min="7690" max="7690" width="21.7109375" style="78" customWidth="1"/>
    <col min="7691" max="7691" width="8.7109375" style="78"/>
    <col min="7692" max="7692" width="13.28515625" style="78" bestFit="1" customWidth="1"/>
    <col min="7693" max="7693" width="0" style="78" hidden="1" customWidth="1"/>
    <col min="7694" max="7694" width="20.7109375" style="78" bestFit="1" customWidth="1"/>
    <col min="7695" max="7696" width="8.7109375" style="78"/>
    <col min="7697" max="7697" width="0" style="78" hidden="1" customWidth="1"/>
    <col min="7698" max="7936" width="8.7109375" style="78"/>
    <col min="7937" max="7937" width="18.7109375" style="78" customWidth="1"/>
    <col min="7938" max="7938" width="18" style="78" customWidth="1"/>
    <col min="7939" max="7939" width="10.42578125" style="78" customWidth="1"/>
    <col min="7940" max="7940" width="19.7109375" style="78" customWidth="1"/>
    <col min="7941" max="7941" width="8.7109375" style="78"/>
    <col min="7942" max="7942" width="12" style="78" customWidth="1"/>
    <col min="7943" max="7943" width="0" style="78" hidden="1" customWidth="1"/>
    <col min="7944" max="7944" width="12.28515625" style="78" customWidth="1"/>
    <col min="7945" max="7945" width="0" style="78" hidden="1" customWidth="1"/>
    <col min="7946" max="7946" width="21.7109375" style="78" customWidth="1"/>
    <col min="7947" max="7947" width="8.7109375" style="78"/>
    <col min="7948" max="7948" width="13.28515625" style="78" bestFit="1" customWidth="1"/>
    <col min="7949" max="7949" width="0" style="78" hidden="1" customWidth="1"/>
    <col min="7950" max="7950" width="20.7109375" style="78" bestFit="1" customWidth="1"/>
    <col min="7951" max="7952" width="8.7109375" style="78"/>
    <col min="7953" max="7953" width="0" style="78" hidden="1" customWidth="1"/>
    <col min="7954" max="8192" width="8.7109375" style="78"/>
    <col min="8193" max="8193" width="18.7109375" style="78" customWidth="1"/>
    <col min="8194" max="8194" width="18" style="78" customWidth="1"/>
    <col min="8195" max="8195" width="10.42578125" style="78" customWidth="1"/>
    <col min="8196" max="8196" width="19.7109375" style="78" customWidth="1"/>
    <col min="8197" max="8197" width="8.7109375" style="78"/>
    <col min="8198" max="8198" width="12" style="78" customWidth="1"/>
    <col min="8199" max="8199" width="0" style="78" hidden="1" customWidth="1"/>
    <col min="8200" max="8200" width="12.28515625" style="78" customWidth="1"/>
    <col min="8201" max="8201" width="0" style="78" hidden="1" customWidth="1"/>
    <col min="8202" max="8202" width="21.7109375" style="78" customWidth="1"/>
    <col min="8203" max="8203" width="8.7109375" style="78"/>
    <col min="8204" max="8204" width="13.28515625" style="78" bestFit="1" customWidth="1"/>
    <col min="8205" max="8205" width="0" style="78" hidden="1" customWidth="1"/>
    <col min="8206" max="8206" width="20.7109375" style="78" bestFit="1" customWidth="1"/>
    <col min="8207" max="8208" width="8.7109375" style="78"/>
    <col min="8209" max="8209" width="0" style="78" hidden="1" customWidth="1"/>
    <col min="8210" max="8448" width="8.7109375" style="78"/>
    <col min="8449" max="8449" width="18.7109375" style="78" customWidth="1"/>
    <col min="8450" max="8450" width="18" style="78" customWidth="1"/>
    <col min="8451" max="8451" width="10.42578125" style="78" customWidth="1"/>
    <col min="8452" max="8452" width="19.7109375" style="78" customWidth="1"/>
    <col min="8453" max="8453" width="8.7109375" style="78"/>
    <col min="8454" max="8454" width="12" style="78" customWidth="1"/>
    <col min="8455" max="8455" width="0" style="78" hidden="1" customWidth="1"/>
    <col min="8456" max="8456" width="12.28515625" style="78" customWidth="1"/>
    <col min="8457" max="8457" width="0" style="78" hidden="1" customWidth="1"/>
    <col min="8458" max="8458" width="21.7109375" style="78" customWidth="1"/>
    <col min="8459" max="8459" width="8.7109375" style="78"/>
    <col min="8460" max="8460" width="13.28515625" style="78" bestFit="1" customWidth="1"/>
    <col min="8461" max="8461" width="0" style="78" hidden="1" customWidth="1"/>
    <col min="8462" max="8462" width="20.7109375" style="78" bestFit="1" customWidth="1"/>
    <col min="8463" max="8464" width="8.7109375" style="78"/>
    <col min="8465" max="8465" width="0" style="78" hidden="1" customWidth="1"/>
    <col min="8466" max="8704" width="8.7109375" style="78"/>
    <col min="8705" max="8705" width="18.7109375" style="78" customWidth="1"/>
    <col min="8706" max="8706" width="18" style="78" customWidth="1"/>
    <col min="8707" max="8707" width="10.42578125" style="78" customWidth="1"/>
    <col min="8708" max="8708" width="19.7109375" style="78" customWidth="1"/>
    <col min="8709" max="8709" width="8.7109375" style="78"/>
    <col min="8710" max="8710" width="12" style="78" customWidth="1"/>
    <col min="8711" max="8711" width="0" style="78" hidden="1" customWidth="1"/>
    <col min="8712" max="8712" width="12.28515625" style="78" customWidth="1"/>
    <col min="8713" max="8713" width="0" style="78" hidden="1" customWidth="1"/>
    <col min="8714" max="8714" width="21.7109375" style="78" customWidth="1"/>
    <col min="8715" max="8715" width="8.7109375" style="78"/>
    <col min="8716" max="8716" width="13.28515625" style="78" bestFit="1" customWidth="1"/>
    <col min="8717" max="8717" width="0" style="78" hidden="1" customWidth="1"/>
    <col min="8718" max="8718" width="20.7109375" style="78" bestFit="1" customWidth="1"/>
    <col min="8719" max="8720" width="8.7109375" style="78"/>
    <col min="8721" max="8721" width="0" style="78" hidden="1" customWidth="1"/>
    <col min="8722" max="8960" width="8.7109375" style="78"/>
    <col min="8961" max="8961" width="18.7109375" style="78" customWidth="1"/>
    <col min="8962" max="8962" width="18" style="78" customWidth="1"/>
    <col min="8963" max="8963" width="10.42578125" style="78" customWidth="1"/>
    <col min="8964" max="8964" width="19.7109375" style="78" customWidth="1"/>
    <col min="8965" max="8965" width="8.7109375" style="78"/>
    <col min="8966" max="8966" width="12" style="78" customWidth="1"/>
    <col min="8967" max="8967" width="0" style="78" hidden="1" customWidth="1"/>
    <col min="8968" max="8968" width="12.28515625" style="78" customWidth="1"/>
    <col min="8969" max="8969" width="0" style="78" hidden="1" customWidth="1"/>
    <col min="8970" max="8970" width="21.7109375" style="78" customWidth="1"/>
    <col min="8971" max="8971" width="8.7109375" style="78"/>
    <col min="8972" max="8972" width="13.28515625" style="78" bestFit="1" customWidth="1"/>
    <col min="8973" max="8973" width="0" style="78" hidden="1" customWidth="1"/>
    <col min="8974" max="8974" width="20.7109375" style="78" bestFit="1" customWidth="1"/>
    <col min="8975" max="8976" width="8.7109375" style="78"/>
    <col min="8977" max="8977" width="0" style="78" hidden="1" customWidth="1"/>
    <col min="8978" max="9216" width="8.7109375" style="78"/>
    <col min="9217" max="9217" width="18.7109375" style="78" customWidth="1"/>
    <col min="9218" max="9218" width="18" style="78" customWidth="1"/>
    <col min="9219" max="9219" width="10.42578125" style="78" customWidth="1"/>
    <col min="9220" max="9220" width="19.7109375" style="78" customWidth="1"/>
    <col min="9221" max="9221" width="8.7109375" style="78"/>
    <col min="9222" max="9222" width="12" style="78" customWidth="1"/>
    <col min="9223" max="9223" width="0" style="78" hidden="1" customWidth="1"/>
    <col min="9224" max="9224" width="12.28515625" style="78" customWidth="1"/>
    <col min="9225" max="9225" width="0" style="78" hidden="1" customWidth="1"/>
    <col min="9226" max="9226" width="21.7109375" style="78" customWidth="1"/>
    <col min="9227" max="9227" width="8.7109375" style="78"/>
    <col min="9228" max="9228" width="13.28515625" style="78" bestFit="1" customWidth="1"/>
    <col min="9229" max="9229" width="0" style="78" hidden="1" customWidth="1"/>
    <col min="9230" max="9230" width="20.7109375" style="78" bestFit="1" customWidth="1"/>
    <col min="9231" max="9232" width="8.7109375" style="78"/>
    <col min="9233" max="9233" width="0" style="78" hidden="1" customWidth="1"/>
    <col min="9234" max="9472" width="8.7109375" style="78"/>
    <col min="9473" max="9473" width="18.7109375" style="78" customWidth="1"/>
    <col min="9474" max="9474" width="18" style="78" customWidth="1"/>
    <col min="9475" max="9475" width="10.42578125" style="78" customWidth="1"/>
    <col min="9476" max="9476" width="19.7109375" style="78" customWidth="1"/>
    <col min="9477" max="9477" width="8.7109375" style="78"/>
    <col min="9478" max="9478" width="12" style="78" customWidth="1"/>
    <col min="9479" max="9479" width="0" style="78" hidden="1" customWidth="1"/>
    <col min="9480" max="9480" width="12.28515625" style="78" customWidth="1"/>
    <col min="9481" max="9481" width="0" style="78" hidden="1" customWidth="1"/>
    <col min="9482" max="9482" width="21.7109375" style="78" customWidth="1"/>
    <col min="9483" max="9483" width="8.7109375" style="78"/>
    <col min="9484" max="9484" width="13.28515625" style="78" bestFit="1" customWidth="1"/>
    <col min="9485" max="9485" width="0" style="78" hidden="1" customWidth="1"/>
    <col min="9486" max="9486" width="20.7109375" style="78" bestFit="1" customWidth="1"/>
    <col min="9487" max="9488" width="8.7109375" style="78"/>
    <col min="9489" max="9489" width="0" style="78" hidden="1" customWidth="1"/>
    <col min="9490" max="9728" width="8.7109375" style="78"/>
    <col min="9729" max="9729" width="18.7109375" style="78" customWidth="1"/>
    <col min="9730" max="9730" width="18" style="78" customWidth="1"/>
    <col min="9731" max="9731" width="10.42578125" style="78" customWidth="1"/>
    <col min="9732" max="9732" width="19.7109375" style="78" customWidth="1"/>
    <col min="9733" max="9733" width="8.7109375" style="78"/>
    <col min="9734" max="9734" width="12" style="78" customWidth="1"/>
    <col min="9735" max="9735" width="0" style="78" hidden="1" customWidth="1"/>
    <col min="9736" max="9736" width="12.28515625" style="78" customWidth="1"/>
    <col min="9737" max="9737" width="0" style="78" hidden="1" customWidth="1"/>
    <col min="9738" max="9738" width="21.7109375" style="78" customWidth="1"/>
    <col min="9739" max="9739" width="8.7109375" style="78"/>
    <col min="9740" max="9740" width="13.28515625" style="78" bestFit="1" customWidth="1"/>
    <col min="9741" max="9741" width="0" style="78" hidden="1" customWidth="1"/>
    <col min="9742" max="9742" width="20.7109375" style="78" bestFit="1" customWidth="1"/>
    <col min="9743" max="9744" width="8.7109375" style="78"/>
    <col min="9745" max="9745" width="0" style="78" hidden="1" customWidth="1"/>
    <col min="9746" max="9984" width="8.7109375" style="78"/>
    <col min="9985" max="9985" width="18.7109375" style="78" customWidth="1"/>
    <col min="9986" max="9986" width="18" style="78" customWidth="1"/>
    <col min="9987" max="9987" width="10.42578125" style="78" customWidth="1"/>
    <col min="9988" max="9988" width="19.7109375" style="78" customWidth="1"/>
    <col min="9989" max="9989" width="8.7109375" style="78"/>
    <col min="9990" max="9990" width="12" style="78" customWidth="1"/>
    <col min="9991" max="9991" width="0" style="78" hidden="1" customWidth="1"/>
    <col min="9992" max="9992" width="12.28515625" style="78" customWidth="1"/>
    <col min="9993" max="9993" width="0" style="78" hidden="1" customWidth="1"/>
    <col min="9994" max="9994" width="21.7109375" style="78" customWidth="1"/>
    <col min="9995" max="9995" width="8.7109375" style="78"/>
    <col min="9996" max="9996" width="13.28515625" style="78" bestFit="1" customWidth="1"/>
    <col min="9997" max="9997" width="0" style="78" hidden="1" customWidth="1"/>
    <col min="9998" max="9998" width="20.7109375" style="78" bestFit="1" customWidth="1"/>
    <col min="9999" max="10000" width="8.7109375" style="78"/>
    <col min="10001" max="10001" width="0" style="78" hidden="1" customWidth="1"/>
    <col min="10002" max="10240" width="8.7109375" style="78"/>
    <col min="10241" max="10241" width="18.7109375" style="78" customWidth="1"/>
    <col min="10242" max="10242" width="18" style="78" customWidth="1"/>
    <col min="10243" max="10243" width="10.42578125" style="78" customWidth="1"/>
    <col min="10244" max="10244" width="19.7109375" style="78" customWidth="1"/>
    <col min="10245" max="10245" width="8.7109375" style="78"/>
    <col min="10246" max="10246" width="12" style="78" customWidth="1"/>
    <col min="10247" max="10247" width="0" style="78" hidden="1" customWidth="1"/>
    <col min="10248" max="10248" width="12.28515625" style="78" customWidth="1"/>
    <col min="10249" max="10249" width="0" style="78" hidden="1" customWidth="1"/>
    <col min="10250" max="10250" width="21.7109375" style="78" customWidth="1"/>
    <col min="10251" max="10251" width="8.7109375" style="78"/>
    <col min="10252" max="10252" width="13.28515625" style="78" bestFit="1" customWidth="1"/>
    <col min="10253" max="10253" width="0" style="78" hidden="1" customWidth="1"/>
    <col min="10254" max="10254" width="20.7109375" style="78" bestFit="1" customWidth="1"/>
    <col min="10255" max="10256" width="8.7109375" style="78"/>
    <col min="10257" max="10257" width="0" style="78" hidden="1" customWidth="1"/>
    <col min="10258" max="10496" width="8.7109375" style="78"/>
    <col min="10497" max="10497" width="18.7109375" style="78" customWidth="1"/>
    <col min="10498" max="10498" width="18" style="78" customWidth="1"/>
    <col min="10499" max="10499" width="10.42578125" style="78" customWidth="1"/>
    <col min="10500" max="10500" width="19.7109375" style="78" customWidth="1"/>
    <col min="10501" max="10501" width="8.7109375" style="78"/>
    <col min="10502" max="10502" width="12" style="78" customWidth="1"/>
    <col min="10503" max="10503" width="0" style="78" hidden="1" customWidth="1"/>
    <col min="10504" max="10504" width="12.28515625" style="78" customWidth="1"/>
    <col min="10505" max="10505" width="0" style="78" hidden="1" customWidth="1"/>
    <col min="10506" max="10506" width="21.7109375" style="78" customWidth="1"/>
    <col min="10507" max="10507" width="8.7109375" style="78"/>
    <col min="10508" max="10508" width="13.28515625" style="78" bestFit="1" customWidth="1"/>
    <col min="10509" max="10509" width="0" style="78" hidden="1" customWidth="1"/>
    <col min="10510" max="10510" width="20.7109375" style="78" bestFit="1" customWidth="1"/>
    <col min="10511" max="10512" width="8.7109375" style="78"/>
    <col min="10513" max="10513" width="0" style="78" hidden="1" customWidth="1"/>
    <col min="10514" max="10752" width="8.7109375" style="78"/>
    <col min="10753" max="10753" width="18.7109375" style="78" customWidth="1"/>
    <col min="10754" max="10754" width="18" style="78" customWidth="1"/>
    <col min="10755" max="10755" width="10.42578125" style="78" customWidth="1"/>
    <col min="10756" max="10756" width="19.7109375" style="78" customWidth="1"/>
    <col min="10757" max="10757" width="8.7109375" style="78"/>
    <col min="10758" max="10758" width="12" style="78" customWidth="1"/>
    <col min="10759" max="10759" width="0" style="78" hidden="1" customWidth="1"/>
    <col min="10760" max="10760" width="12.28515625" style="78" customWidth="1"/>
    <col min="10761" max="10761" width="0" style="78" hidden="1" customWidth="1"/>
    <col min="10762" max="10762" width="21.7109375" style="78" customWidth="1"/>
    <col min="10763" max="10763" width="8.7109375" style="78"/>
    <col min="10764" max="10764" width="13.28515625" style="78" bestFit="1" customWidth="1"/>
    <col min="10765" max="10765" width="0" style="78" hidden="1" customWidth="1"/>
    <col min="10766" max="10766" width="20.7109375" style="78" bestFit="1" customWidth="1"/>
    <col min="10767" max="10768" width="8.7109375" style="78"/>
    <col min="10769" max="10769" width="0" style="78" hidden="1" customWidth="1"/>
    <col min="10770" max="11008" width="8.7109375" style="78"/>
    <col min="11009" max="11009" width="18.7109375" style="78" customWidth="1"/>
    <col min="11010" max="11010" width="18" style="78" customWidth="1"/>
    <col min="11011" max="11011" width="10.42578125" style="78" customWidth="1"/>
    <col min="11012" max="11012" width="19.7109375" style="78" customWidth="1"/>
    <col min="11013" max="11013" width="8.7109375" style="78"/>
    <col min="11014" max="11014" width="12" style="78" customWidth="1"/>
    <col min="11015" max="11015" width="0" style="78" hidden="1" customWidth="1"/>
    <col min="11016" max="11016" width="12.28515625" style="78" customWidth="1"/>
    <col min="11017" max="11017" width="0" style="78" hidden="1" customWidth="1"/>
    <col min="11018" max="11018" width="21.7109375" style="78" customWidth="1"/>
    <col min="11019" max="11019" width="8.7109375" style="78"/>
    <col min="11020" max="11020" width="13.28515625" style="78" bestFit="1" customWidth="1"/>
    <col min="11021" max="11021" width="0" style="78" hidden="1" customWidth="1"/>
    <col min="11022" max="11022" width="20.7109375" style="78" bestFit="1" customWidth="1"/>
    <col min="11023" max="11024" width="8.7109375" style="78"/>
    <col min="11025" max="11025" width="0" style="78" hidden="1" customWidth="1"/>
    <col min="11026" max="11264" width="8.7109375" style="78"/>
    <col min="11265" max="11265" width="18.7109375" style="78" customWidth="1"/>
    <col min="11266" max="11266" width="18" style="78" customWidth="1"/>
    <col min="11267" max="11267" width="10.42578125" style="78" customWidth="1"/>
    <col min="11268" max="11268" width="19.7109375" style="78" customWidth="1"/>
    <col min="11269" max="11269" width="8.7109375" style="78"/>
    <col min="11270" max="11270" width="12" style="78" customWidth="1"/>
    <col min="11271" max="11271" width="0" style="78" hidden="1" customWidth="1"/>
    <col min="11272" max="11272" width="12.28515625" style="78" customWidth="1"/>
    <col min="11273" max="11273" width="0" style="78" hidden="1" customWidth="1"/>
    <col min="11274" max="11274" width="21.7109375" style="78" customWidth="1"/>
    <col min="11275" max="11275" width="8.7109375" style="78"/>
    <col min="11276" max="11276" width="13.28515625" style="78" bestFit="1" customWidth="1"/>
    <col min="11277" max="11277" width="0" style="78" hidden="1" customWidth="1"/>
    <col min="11278" max="11278" width="20.7109375" style="78" bestFit="1" customWidth="1"/>
    <col min="11279" max="11280" width="8.7109375" style="78"/>
    <col min="11281" max="11281" width="0" style="78" hidden="1" customWidth="1"/>
    <col min="11282" max="11520" width="8.7109375" style="78"/>
    <col min="11521" max="11521" width="18.7109375" style="78" customWidth="1"/>
    <col min="11522" max="11522" width="18" style="78" customWidth="1"/>
    <col min="11523" max="11523" width="10.42578125" style="78" customWidth="1"/>
    <col min="11524" max="11524" width="19.7109375" style="78" customWidth="1"/>
    <col min="11525" max="11525" width="8.7109375" style="78"/>
    <col min="11526" max="11526" width="12" style="78" customWidth="1"/>
    <col min="11527" max="11527" width="0" style="78" hidden="1" customWidth="1"/>
    <col min="11528" max="11528" width="12.28515625" style="78" customWidth="1"/>
    <col min="11529" max="11529" width="0" style="78" hidden="1" customWidth="1"/>
    <col min="11530" max="11530" width="21.7109375" style="78" customWidth="1"/>
    <col min="11531" max="11531" width="8.7109375" style="78"/>
    <col min="11532" max="11532" width="13.28515625" style="78" bestFit="1" customWidth="1"/>
    <col min="11533" max="11533" width="0" style="78" hidden="1" customWidth="1"/>
    <col min="11534" max="11534" width="20.7109375" style="78" bestFit="1" customWidth="1"/>
    <col min="11535" max="11536" width="8.7109375" style="78"/>
    <col min="11537" max="11537" width="0" style="78" hidden="1" customWidth="1"/>
    <col min="11538" max="11776" width="8.7109375" style="78"/>
    <col min="11777" max="11777" width="18.7109375" style="78" customWidth="1"/>
    <col min="11778" max="11778" width="18" style="78" customWidth="1"/>
    <col min="11779" max="11779" width="10.42578125" style="78" customWidth="1"/>
    <col min="11780" max="11780" width="19.7109375" style="78" customWidth="1"/>
    <col min="11781" max="11781" width="8.7109375" style="78"/>
    <col min="11782" max="11782" width="12" style="78" customWidth="1"/>
    <col min="11783" max="11783" width="0" style="78" hidden="1" customWidth="1"/>
    <col min="11784" max="11784" width="12.28515625" style="78" customWidth="1"/>
    <col min="11785" max="11785" width="0" style="78" hidden="1" customWidth="1"/>
    <col min="11786" max="11786" width="21.7109375" style="78" customWidth="1"/>
    <col min="11787" max="11787" width="8.7109375" style="78"/>
    <col min="11788" max="11788" width="13.28515625" style="78" bestFit="1" customWidth="1"/>
    <col min="11789" max="11789" width="0" style="78" hidden="1" customWidth="1"/>
    <col min="11790" max="11790" width="20.7109375" style="78" bestFit="1" customWidth="1"/>
    <col min="11791" max="11792" width="8.7109375" style="78"/>
    <col min="11793" max="11793" width="0" style="78" hidden="1" customWidth="1"/>
    <col min="11794" max="12032" width="8.7109375" style="78"/>
    <col min="12033" max="12033" width="18.7109375" style="78" customWidth="1"/>
    <col min="12034" max="12034" width="18" style="78" customWidth="1"/>
    <col min="12035" max="12035" width="10.42578125" style="78" customWidth="1"/>
    <col min="12036" max="12036" width="19.7109375" style="78" customWidth="1"/>
    <col min="12037" max="12037" width="8.7109375" style="78"/>
    <col min="12038" max="12038" width="12" style="78" customWidth="1"/>
    <col min="12039" max="12039" width="0" style="78" hidden="1" customWidth="1"/>
    <col min="12040" max="12040" width="12.28515625" style="78" customWidth="1"/>
    <col min="12041" max="12041" width="0" style="78" hidden="1" customWidth="1"/>
    <col min="12042" max="12042" width="21.7109375" style="78" customWidth="1"/>
    <col min="12043" max="12043" width="8.7109375" style="78"/>
    <col min="12044" max="12044" width="13.28515625" style="78" bestFit="1" customWidth="1"/>
    <col min="12045" max="12045" width="0" style="78" hidden="1" customWidth="1"/>
    <col min="12046" max="12046" width="20.7109375" style="78" bestFit="1" customWidth="1"/>
    <col min="12047" max="12048" width="8.7109375" style="78"/>
    <col min="12049" max="12049" width="0" style="78" hidden="1" customWidth="1"/>
    <col min="12050" max="12288" width="8.7109375" style="78"/>
    <col min="12289" max="12289" width="18.7109375" style="78" customWidth="1"/>
    <col min="12290" max="12290" width="18" style="78" customWidth="1"/>
    <col min="12291" max="12291" width="10.42578125" style="78" customWidth="1"/>
    <col min="12292" max="12292" width="19.7109375" style="78" customWidth="1"/>
    <col min="12293" max="12293" width="8.7109375" style="78"/>
    <col min="12294" max="12294" width="12" style="78" customWidth="1"/>
    <col min="12295" max="12295" width="0" style="78" hidden="1" customWidth="1"/>
    <col min="12296" max="12296" width="12.28515625" style="78" customWidth="1"/>
    <col min="12297" max="12297" width="0" style="78" hidden="1" customWidth="1"/>
    <col min="12298" max="12298" width="21.7109375" style="78" customWidth="1"/>
    <col min="12299" max="12299" width="8.7109375" style="78"/>
    <col min="12300" max="12300" width="13.28515625" style="78" bestFit="1" customWidth="1"/>
    <col min="12301" max="12301" width="0" style="78" hidden="1" customWidth="1"/>
    <col min="12302" max="12302" width="20.7109375" style="78" bestFit="1" customWidth="1"/>
    <col min="12303" max="12304" width="8.7109375" style="78"/>
    <col min="12305" max="12305" width="0" style="78" hidden="1" customWidth="1"/>
    <col min="12306" max="12544" width="8.7109375" style="78"/>
    <col min="12545" max="12545" width="18.7109375" style="78" customWidth="1"/>
    <col min="12546" max="12546" width="18" style="78" customWidth="1"/>
    <col min="12547" max="12547" width="10.42578125" style="78" customWidth="1"/>
    <col min="12548" max="12548" width="19.7109375" style="78" customWidth="1"/>
    <col min="12549" max="12549" width="8.7109375" style="78"/>
    <col min="12550" max="12550" width="12" style="78" customWidth="1"/>
    <col min="12551" max="12551" width="0" style="78" hidden="1" customWidth="1"/>
    <col min="12552" max="12552" width="12.28515625" style="78" customWidth="1"/>
    <col min="12553" max="12553" width="0" style="78" hidden="1" customWidth="1"/>
    <col min="12554" max="12554" width="21.7109375" style="78" customWidth="1"/>
    <col min="12555" max="12555" width="8.7109375" style="78"/>
    <col min="12556" max="12556" width="13.28515625" style="78" bestFit="1" customWidth="1"/>
    <col min="12557" max="12557" width="0" style="78" hidden="1" customWidth="1"/>
    <col min="12558" max="12558" width="20.7109375" style="78" bestFit="1" customWidth="1"/>
    <col min="12559" max="12560" width="8.7109375" style="78"/>
    <col min="12561" max="12561" width="0" style="78" hidden="1" customWidth="1"/>
    <col min="12562" max="12800" width="8.7109375" style="78"/>
    <col min="12801" max="12801" width="18.7109375" style="78" customWidth="1"/>
    <col min="12802" max="12802" width="18" style="78" customWidth="1"/>
    <col min="12803" max="12803" width="10.42578125" style="78" customWidth="1"/>
    <col min="12804" max="12804" width="19.7109375" style="78" customWidth="1"/>
    <col min="12805" max="12805" width="8.7109375" style="78"/>
    <col min="12806" max="12806" width="12" style="78" customWidth="1"/>
    <col min="12807" max="12807" width="0" style="78" hidden="1" customWidth="1"/>
    <col min="12808" max="12808" width="12.28515625" style="78" customWidth="1"/>
    <col min="12809" max="12809" width="0" style="78" hidden="1" customWidth="1"/>
    <col min="12810" max="12810" width="21.7109375" style="78" customWidth="1"/>
    <col min="12811" max="12811" width="8.7109375" style="78"/>
    <col min="12812" max="12812" width="13.28515625" style="78" bestFit="1" customWidth="1"/>
    <col min="12813" max="12813" width="0" style="78" hidden="1" customWidth="1"/>
    <col min="12814" max="12814" width="20.7109375" style="78" bestFit="1" customWidth="1"/>
    <col min="12815" max="12816" width="8.7109375" style="78"/>
    <col min="12817" max="12817" width="0" style="78" hidden="1" customWidth="1"/>
    <col min="12818" max="13056" width="8.7109375" style="78"/>
    <col min="13057" max="13057" width="18.7109375" style="78" customWidth="1"/>
    <col min="13058" max="13058" width="18" style="78" customWidth="1"/>
    <col min="13059" max="13059" width="10.42578125" style="78" customWidth="1"/>
    <col min="13060" max="13060" width="19.7109375" style="78" customWidth="1"/>
    <col min="13061" max="13061" width="8.7109375" style="78"/>
    <col min="13062" max="13062" width="12" style="78" customWidth="1"/>
    <col min="13063" max="13063" width="0" style="78" hidden="1" customWidth="1"/>
    <col min="13064" max="13064" width="12.28515625" style="78" customWidth="1"/>
    <col min="13065" max="13065" width="0" style="78" hidden="1" customWidth="1"/>
    <col min="13066" max="13066" width="21.7109375" style="78" customWidth="1"/>
    <col min="13067" max="13067" width="8.7109375" style="78"/>
    <col min="13068" max="13068" width="13.28515625" style="78" bestFit="1" customWidth="1"/>
    <col min="13069" max="13069" width="0" style="78" hidden="1" customWidth="1"/>
    <col min="13070" max="13070" width="20.7109375" style="78" bestFit="1" customWidth="1"/>
    <col min="13071" max="13072" width="8.7109375" style="78"/>
    <col min="13073" max="13073" width="0" style="78" hidden="1" customWidth="1"/>
    <col min="13074" max="13312" width="8.7109375" style="78"/>
    <col min="13313" max="13313" width="18.7109375" style="78" customWidth="1"/>
    <col min="13314" max="13314" width="18" style="78" customWidth="1"/>
    <col min="13315" max="13315" width="10.42578125" style="78" customWidth="1"/>
    <col min="13316" max="13316" width="19.7109375" style="78" customWidth="1"/>
    <col min="13317" max="13317" width="8.7109375" style="78"/>
    <col min="13318" max="13318" width="12" style="78" customWidth="1"/>
    <col min="13319" max="13319" width="0" style="78" hidden="1" customWidth="1"/>
    <col min="13320" max="13320" width="12.28515625" style="78" customWidth="1"/>
    <col min="13321" max="13321" width="0" style="78" hidden="1" customWidth="1"/>
    <col min="13322" max="13322" width="21.7109375" style="78" customWidth="1"/>
    <col min="13323" max="13323" width="8.7109375" style="78"/>
    <col min="13324" max="13324" width="13.28515625" style="78" bestFit="1" customWidth="1"/>
    <col min="13325" max="13325" width="0" style="78" hidden="1" customWidth="1"/>
    <col min="13326" max="13326" width="20.7109375" style="78" bestFit="1" customWidth="1"/>
    <col min="13327" max="13328" width="8.7109375" style="78"/>
    <col min="13329" max="13329" width="0" style="78" hidden="1" customWidth="1"/>
    <col min="13330" max="13568" width="8.7109375" style="78"/>
    <col min="13569" max="13569" width="18.7109375" style="78" customWidth="1"/>
    <col min="13570" max="13570" width="18" style="78" customWidth="1"/>
    <col min="13571" max="13571" width="10.42578125" style="78" customWidth="1"/>
    <col min="13572" max="13572" width="19.7109375" style="78" customWidth="1"/>
    <col min="13573" max="13573" width="8.7109375" style="78"/>
    <col min="13574" max="13574" width="12" style="78" customWidth="1"/>
    <col min="13575" max="13575" width="0" style="78" hidden="1" customWidth="1"/>
    <col min="13576" max="13576" width="12.28515625" style="78" customWidth="1"/>
    <col min="13577" max="13577" width="0" style="78" hidden="1" customWidth="1"/>
    <col min="13578" max="13578" width="21.7109375" style="78" customWidth="1"/>
    <col min="13579" max="13579" width="8.7109375" style="78"/>
    <col min="13580" max="13580" width="13.28515625" style="78" bestFit="1" customWidth="1"/>
    <col min="13581" max="13581" width="0" style="78" hidden="1" customWidth="1"/>
    <col min="13582" max="13582" width="20.7109375" style="78" bestFit="1" customWidth="1"/>
    <col min="13583" max="13584" width="8.7109375" style="78"/>
    <col min="13585" max="13585" width="0" style="78" hidden="1" customWidth="1"/>
    <col min="13586" max="13824" width="8.7109375" style="78"/>
    <col min="13825" max="13825" width="18.7109375" style="78" customWidth="1"/>
    <col min="13826" max="13826" width="18" style="78" customWidth="1"/>
    <col min="13827" max="13827" width="10.42578125" style="78" customWidth="1"/>
    <col min="13828" max="13828" width="19.7109375" style="78" customWidth="1"/>
    <col min="13829" max="13829" width="8.7109375" style="78"/>
    <col min="13830" max="13830" width="12" style="78" customWidth="1"/>
    <col min="13831" max="13831" width="0" style="78" hidden="1" customWidth="1"/>
    <col min="13832" max="13832" width="12.28515625" style="78" customWidth="1"/>
    <col min="13833" max="13833" width="0" style="78" hidden="1" customWidth="1"/>
    <col min="13834" max="13834" width="21.7109375" style="78" customWidth="1"/>
    <col min="13835" max="13835" width="8.7109375" style="78"/>
    <col min="13836" max="13836" width="13.28515625" style="78" bestFit="1" customWidth="1"/>
    <col min="13837" max="13837" width="0" style="78" hidden="1" customWidth="1"/>
    <col min="13838" max="13838" width="20.7109375" style="78" bestFit="1" customWidth="1"/>
    <col min="13839" max="13840" width="8.7109375" style="78"/>
    <col min="13841" max="13841" width="0" style="78" hidden="1" customWidth="1"/>
    <col min="13842" max="14080" width="8.7109375" style="78"/>
    <col min="14081" max="14081" width="18.7109375" style="78" customWidth="1"/>
    <col min="14082" max="14082" width="18" style="78" customWidth="1"/>
    <col min="14083" max="14083" width="10.42578125" style="78" customWidth="1"/>
    <col min="14084" max="14084" width="19.7109375" style="78" customWidth="1"/>
    <col min="14085" max="14085" width="8.7109375" style="78"/>
    <col min="14086" max="14086" width="12" style="78" customWidth="1"/>
    <col min="14087" max="14087" width="0" style="78" hidden="1" customWidth="1"/>
    <col min="14088" max="14088" width="12.28515625" style="78" customWidth="1"/>
    <col min="14089" max="14089" width="0" style="78" hidden="1" customWidth="1"/>
    <col min="14090" max="14090" width="21.7109375" style="78" customWidth="1"/>
    <col min="14091" max="14091" width="8.7109375" style="78"/>
    <col min="14092" max="14092" width="13.28515625" style="78" bestFit="1" customWidth="1"/>
    <col min="14093" max="14093" width="0" style="78" hidden="1" customWidth="1"/>
    <col min="14094" max="14094" width="20.7109375" style="78" bestFit="1" customWidth="1"/>
    <col min="14095" max="14096" width="8.7109375" style="78"/>
    <col min="14097" max="14097" width="0" style="78" hidden="1" customWidth="1"/>
    <col min="14098" max="14336" width="8.7109375" style="78"/>
    <col min="14337" max="14337" width="18.7109375" style="78" customWidth="1"/>
    <col min="14338" max="14338" width="18" style="78" customWidth="1"/>
    <col min="14339" max="14339" width="10.42578125" style="78" customWidth="1"/>
    <col min="14340" max="14340" width="19.7109375" style="78" customWidth="1"/>
    <col min="14341" max="14341" width="8.7109375" style="78"/>
    <col min="14342" max="14342" width="12" style="78" customWidth="1"/>
    <col min="14343" max="14343" width="0" style="78" hidden="1" customWidth="1"/>
    <col min="14344" max="14344" width="12.28515625" style="78" customWidth="1"/>
    <col min="14345" max="14345" width="0" style="78" hidden="1" customWidth="1"/>
    <col min="14346" max="14346" width="21.7109375" style="78" customWidth="1"/>
    <col min="14347" max="14347" width="8.7109375" style="78"/>
    <col min="14348" max="14348" width="13.28515625" style="78" bestFit="1" customWidth="1"/>
    <col min="14349" max="14349" width="0" style="78" hidden="1" customWidth="1"/>
    <col min="14350" max="14350" width="20.7109375" style="78" bestFit="1" customWidth="1"/>
    <col min="14351" max="14352" width="8.7109375" style="78"/>
    <col min="14353" max="14353" width="0" style="78" hidden="1" customWidth="1"/>
    <col min="14354" max="14592" width="8.7109375" style="78"/>
    <col min="14593" max="14593" width="18.7109375" style="78" customWidth="1"/>
    <col min="14594" max="14594" width="18" style="78" customWidth="1"/>
    <col min="14595" max="14595" width="10.42578125" style="78" customWidth="1"/>
    <col min="14596" max="14596" width="19.7109375" style="78" customWidth="1"/>
    <col min="14597" max="14597" width="8.7109375" style="78"/>
    <col min="14598" max="14598" width="12" style="78" customWidth="1"/>
    <col min="14599" max="14599" width="0" style="78" hidden="1" customWidth="1"/>
    <col min="14600" max="14600" width="12.28515625" style="78" customWidth="1"/>
    <col min="14601" max="14601" width="0" style="78" hidden="1" customWidth="1"/>
    <col min="14602" max="14602" width="21.7109375" style="78" customWidth="1"/>
    <col min="14603" max="14603" width="8.7109375" style="78"/>
    <col min="14604" max="14604" width="13.28515625" style="78" bestFit="1" customWidth="1"/>
    <col min="14605" max="14605" width="0" style="78" hidden="1" customWidth="1"/>
    <col min="14606" max="14606" width="20.7109375" style="78" bestFit="1" customWidth="1"/>
    <col min="14607" max="14608" width="8.7109375" style="78"/>
    <col min="14609" max="14609" width="0" style="78" hidden="1" customWidth="1"/>
    <col min="14610" max="14848" width="8.7109375" style="78"/>
    <col min="14849" max="14849" width="18.7109375" style="78" customWidth="1"/>
    <col min="14850" max="14850" width="18" style="78" customWidth="1"/>
    <col min="14851" max="14851" width="10.42578125" style="78" customWidth="1"/>
    <col min="14852" max="14852" width="19.7109375" style="78" customWidth="1"/>
    <col min="14853" max="14853" width="8.7109375" style="78"/>
    <col min="14854" max="14854" width="12" style="78" customWidth="1"/>
    <col min="14855" max="14855" width="0" style="78" hidden="1" customWidth="1"/>
    <col min="14856" max="14856" width="12.28515625" style="78" customWidth="1"/>
    <col min="14857" max="14857" width="0" style="78" hidden="1" customWidth="1"/>
    <col min="14858" max="14858" width="21.7109375" style="78" customWidth="1"/>
    <col min="14859" max="14859" width="8.7109375" style="78"/>
    <col min="14860" max="14860" width="13.28515625" style="78" bestFit="1" customWidth="1"/>
    <col min="14861" max="14861" width="0" style="78" hidden="1" customWidth="1"/>
    <col min="14862" max="14862" width="20.7109375" style="78" bestFit="1" customWidth="1"/>
    <col min="14863" max="14864" width="8.7109375" style="78"/>
    <col min="14865" max="14865" width="0" style="78" hidden="1" customWidth="1"/>
    <col min="14866" max="15104" width="8.7109375" style="78"/>
    <col min="15105" max="15105" width="18.7109375" style="78" customWidth="1"/>
    <col min="15106" max="15106" width="18" style="78" customWidth="1"/>
    <col min="15107" max="15107" width="10.42578125" style="78" customWidth="1"/>
    <col min="15108" max="15108" width="19.7109375" style="78" customWidth="1"/>
    <col min="15109" max="15109" width="8.7109375" style="78"/>
    <col min="15110" max="15110" width="12" style="78" customWidth="1"/>
    <col min="15111" max="15111" width="0" style="78" hidden="1" customWidth="1"/>
    <col min="15112" max="15112" width="12.28515625" style="78" customWidth="1"/>
    <col min="15113" max="15113" width="0" style="78" hidden="1" customWidth="1"/>
    <col min="15114" max="15114" width="21.7109375" style="78" customWidth="1"/>
    <col min="15115" max="15115" width="8.7109375" style="78"/>
    <col min="15116" max="15116" width="13.28515625" style="78" bestFit="1" customWidth="1"/>
    <col min="15117" max="15117" width="0" style="78" hidden="1" customWidth="1"/>
    <col min="15118" max="15118" width="20.7109375" style="78" bestFit="1" customWidth="1"/>
    <col min="15119" max="15120" width="8.7109375" style="78"/>
    <col min="15121" max="15121" width="0" style="78" hidden="1" customWidth="1"/>
    <col min="15122" max="15360" width="8.7109375" style="78"/>
    <col min="15361" max="15361" width="18.7109375" style="78" customWidth="1"/>
    <col min="15362" max="15362" width="18" style="78" customWidth="1"/>
    <col min="15363" max="15363" width="10.42578125" style="78" customWidth="1"/>
    <col min="15364" max="15364" width="19.7109375" style="78" customWidth="1"/>
    <col min="15365" max="15365" width="8.7109375" style="78"/>
    <col min="15366" max="15366" width="12" style="78" customWidth="1"/>
    <col min="15367" max="15367" width="0" style="78" hidden="1" customWidth="1"/>
    <col min="15368" max="15368" width="12.28515625" style="78" customWidth="1"/>
    <col min="15369" max="15369" width="0" style="78" hidden="1" customWidth="1"/>
    <col min="15370" max="15370" width="21.7109375" style="78" customWidth="1"/>
    <col min="15371" max="15371" width="8.7109375" style="78"/>
    <col min="15372" max="15372" width="13.28515625" style="78" bestFit="1" customWidth="1"/>
    <col min="15373" max="15373" width="0" style="78" hidden="1" customWidth="1"/>
    <col min="15374" max="15374" width="20.7109375" style="78" bestFit="1" customWidth="1"/>
    <col min="15375" max="15376" width="8.7109375" style="78"/>
    <col min="15377" max="15377" width="0" style="78" hidden="1" customWidth="1"/>
    <col min="15378" max="15616" width="8.7109375" style="78"/>
    <col min="15617" max="15617" width="18.7109375" style="78" customWidth="1"/>
    <col min="15618" max="15618" width="18" style="78" customWidth="1"/>
    <col min="15619" max="15619" width="10.42578125" style="78" customWidth="1"/>
    <col min="15620" max="15620" width="19.7109375" style="78" customWidth="1"/>
    <col min="15621" max="15621" width="8.7109375" style="78"/>
    <col min="15622" max="15622" width="12" style="78" customWidth="1"/>
    <col min="15623" max="15623" width="0" style="78" hidden="1" customWidth="1"/>
    <col min="15624" max="15624" width="12.28515625" style="78" customWidth="1"/>
    <col min="15625" max="15625" width="0" style="78" hidden="1" customWidth="1"/>
    <col min="15626" max="15626" width="21.7109375" style="78" customWidth="1"/>
    <col min="15627" max="15627" width="8.7109375" style="78"/>
    <col min="15628" max="15628" width="13.28515625" style="78" bestFit="1" customWidth="1"/>
    <col min="15629" max="15629" width="0" style="78" hidden="1" customWidth="1"/>
    <col min="15630" max="15630" width="20.7109375" style="78" bestFit="1" customWidth="1"/>
    <col min="15631" max="15632" width="8.7109375" style="78"/>
    <col min="15633" max="15633" width="0" style="78" hidden="1" customWidth="1"/>
    <col min="15634" max="15872" width="8.7109375" style="78"/>
    <col min="15873" max="15873" width="18.7109375" style="78" customWidth="1"/>
    <col min="15874" max="15874" width="18" style="78" customWidth="1"/>
    <col min="15875" max="15875" width="10.42578125" style="78" customWidth="1"/>
    <col min="15876" max="15876" width="19.7109375" style="78" customWidth="1"/>
    <col min="15877" max="15877" width="8.7109375" style="78"/>
    <col min="15878" max="15878" width="12" style="78" customWidth="1"/>
    <col min="15879" max="15879" width="0" style="78" hidden="1" customWidth="1"/>
    <col min="15880" max="15880" width="12.28515625" style="78" customWidth="1"/>
    <col min="15881" max="15881" width="0" style="78" hidden="1" customWidth="1"/>
    <col min="15882" max="15882" width="21.7109375" style="78" customWidth="1"/>
    <col min="15883" max="15883" width="8.7109375" style="78"/>
    <col min="15884" max="15884" width="13.28515625" style="78" bestFit="1" customWidth="1"/>
    <col min="15885" max="15885" width="0" style="78" hidden="1" customWidth="1"/>
    <col min="15886" max="15886" width="20.7109375" style="78" bestFit="1" customWidth="1"/>
    <col min="15887" max="15888" width="8.7109375" style="78"/>
    <col min="15889" max="15889" width="0" style="78" hidden="1" customWidth="1"/>
    <col min="15890" max="16128" width="8.7109375" style="78"/>
    <col min="16129" max="16129" width="18.7109375" style="78" customWidth="1"/>
    <col min="16130" max="16130" width="18" style="78" customWidth="1"/>
    <col min="16131" max="16131" width="10.42578125" style="78" customWidth="1"/>
    <col min="16132" max="16132" width="19.7109375" style="78" customWidth="1"/>
    <col min="16133" max="16133" width="8.7109375" style="78"/>
    <col min="16134" max="16134" width="12" style="78" customWidth="1"/>
    <col min="16135" max="16135" width="0" style="78" hidden="1" customWidth="1"/>
    <col min="16136" max="16136" width="12.28515625" style="78" customWidth="1"/>
    <col min="16137" max="16137" width="0" style="78" hidden="1" customWidth="1"/>
    <col min="16138" max="16138" width="21.7109375" style="78" customWidth="1"/>
    <col min="16139" max="16139" width="8.7109375" style="78"/>
    <col min="16140" max="16140" width="13.28515625" style="78" bestFit="1" customWidth="1"/>
    <col min="16141" max="16141" width="0" style="78" hidden="1" customWidth="1"/>
    <col min="16142" max="16142" width="20.7109375" style="78" bestFit="1" customWidth="1"/>
    <col min="16143" max="16144" width="8.7109375" style="78"/>
    <col min="16145" max="16145" width="0" style="78" hidden="1" customWidth="1"/>
    <col min="16146" max="16384" width="8.7109375" style="78"/>
  </cols>
  <sheetData>
    <row r="2" spans="1:17" x14ac:dyDescent="0.25">
      <c r="A2" s="88" t="s">
        <v>20</v>
      </c>
      <c r="B2" s="78" t="s">
        <v>208</v>
      </c>
    </row>
    <row r="3" spans="1:17" x14ac:dyDescent="0.25">
      <c r="A3" s="88" t="s">
        <v>19</v>
      </c>
      <c r="B3" s="78" t="s">
        <v>239</v>
      </c>
      <c r="E3" s="88" t="s">
        <v>18</v>
      </c>
      <c r="F3" s="90" t="s">
        <v>240</v>
      </c>
    </row>
    <row r="4" spans="1:17" ht="28.5" customHeight="1" x14ac:dyDescent="0.25">
      <c r="A4" s="89"/>
    </row>
    <row r="5" spans="1:17" ht="13.9" customHeight="1" x14ac:dyDescent="0.25">
      <c r="A5" s="88" t="s">
        <v>21</v>
      </c>
      <c r="B5" s="78" t="s">
        <v>211</v>
      </c>
    </row>
    <row r="6" spans="1:17" ht="13.9" customHeight="1" x14ac:dyDescent="0.25">
      <c r="A6" s="88" t="s">
        <v>17</v>
      </c>
      <c r="B6" s="78" t="s">
        <v>23</v>
      </c>
    </row>
    <row r="7" spans="1:17" ht="13.9" customHeight="1" x14ac:dyDescent="0.25">
      <c r="A7" s="85" t="s">
        <v>16</v>
      </c>
      <c r="B7" s="85" t="s">
        <v>15</v>
      </c>
      <c r="C7" s="85" t="s">
        <v>14</v>
      </c>
      <c r="D7" s="85" t="s">
        <v>13</v>
      </c>
      <c r="E7" s="85" t="s">
        <v>12</v>
      </c>
      <c r="F7" s="87" t="s">
        <v>11</v>
      </c>
      <c r="G7" s="85"/>
      <c r="H7" s="87" t="s">
        <v>10</v>
      </c>
      <c r="I7" s="85"/>
      <c r="J7" s="85" t="s">
        <v>9</v>
      </c>
      <c r="K7" s="85" t="s">
        <v>8</v>
      </c>
      <c r="L7" s="86" t="s">
        <v>7</v>
      </c>
      <c r="M7" s="86"/>
      <c r="N7" s="92" t="s">
        <v>6</v>
      </c>
      <c r="O7" s="85" t="s">
        <v>5</v>
      </c>
    </row>
    <row r="8" spans="1:17" ht="13.9" customHeight="1" x14ac:dyDescent="0.25">
      <c r="A8" s="82">
        <f>Q8+1</f>
        <v>1</v>
      </c>
      <c r="B8" s="82">
        <v>22</v>
      </c>
      <c r="C8" s="82" t="s">
        <v>24</v>
      </c>
      <c r="D8" s="78" t="s">
        <v>27</v>
      </c>
      <c r="E8" s="82" t="s">
        <v>28</v>
      </c>
      <c r="F8" s="95">
        <f>G8/1000/86400</f>
        <v>1.4657858796296297E-2</v>
      </c>
      <c r="G8" s="82">
        <v>1266439</v>
      </c>
      <c r="H8" s="95">
        <f>I8/1000/86400</f>
        <v>1.4657858796296297E-2</v>
      </c>
      <c r="I8" s="78">
        <v>1266439</v>
      </c>
      <c r="K8" s="82">
        <v>5</v>
      </c>
      <c r="L8" s="83">
        <f>M8/1000</f>
        <v>22</v>
      </c>
      <c r="M8" s="83">
        <v>22000</v>
      </c>
      <c r="N8" s="93">
        <v>62.537555694580078</v>
      </c>
      <c r="O8" s="79">
        <v>1000</v>
      </c>
      <c r="Q8" s="82">
        <v>0</v>
      </c>
    </row>
    <row r="9" spans="1:17" s="84" customFormat="1" ht="13.9" customHeight="1" x14ac:dyDescent="0.25">
      <c r="A9" s="82">
        <f>Q9+1</f>
        <v>2</v>
      </c>
      <c r="B9" s="82">
        <v>31</v>
      </c>
      <c r="C9" s="82" t="s">
        <v>24</v>
      </c>
      <c r="D9" s="78" t="s">
        <v>182</v>
      </c>
      <c r="E9" s="82" t="s">
        <v>28</v>
      </c>
      <c r="F9" s="95">
        <f>G9/1000/86400</f>
        <v>1.6543831018518518E-2</v>
      </c>
      <c r="G9" s="82">
        <v>1429387</v>
      </c>
      <c r="H9" s="95">
        <f>I9/1000/86400</f>
        <v>1.6543831018518518E-2</v>
      </c>
      <c r="I9" s="78">
        <v>1429387</v>
      </c>
      <c r="J9" s="78"/>
      <c r="K9" s="82">
        <v>5</v>
      </c>
      <c r="L9" s="83">
        <f>M9/1000</f>
        <v>22</v>
      </c>
      <c r="M9" s="83">
        <v>22000</v>
      </c>
      <c r="N9" s="93">
        <v>55.408367156982422</v>
      </c>
      <c r="O9" s="79">
        <v>886</v>
      </c>
      <c r="Q9" s="82">
        <v>1</v>
      </c>
    </row>
    <row r="10" spans="1:17" ht="13.9" customHeight="1" x14ac:dyDescent="0.25">
      <c r="A10" s="82">
        <f>Q10+1</f>
        <v>3</v>
      </c>
      <c r="B10" s="82">
        <v>84</v>
      </c>
      <c r="C10" s="82" t="s">
        <v>24</v>
      </c>
      <c r="D10" s="78" t="s">
        <v>29</v>
      </c>
      <c r="E10" s="82" t="s">
        <v>30</v>
      </c>
      <c r="F10" s="95">
        <f>G10/1000/86400</f>
        <v>1.9063657407407408E-2</v>
      </c>
      <c r="G10" s="82">
        <v>1647100</v>
      </c>
      <c r="H10" s="95">
        <f>I10/1000/86400</f>
        <v>1.9063657407407408E-2</v>
      </c>
      <c r="I10" s="78">
        <v>1647100</v>
      </c>
      <c r="K10" s="82">
        <v>5</v>
      </c>
      <c r="L10" s="83">
        <f>M10/1000</f>
        <v>22</v>
      </c>
      <c r="M10" s="83">
        <v>22000</v>
      </c>
      <c r="N10" s="93">
        <v>48.084510803222656</v>
      </c>
      <c r="O10" s="79">
        <v>768.8900146484375</v>
      </c>
      <c r="Q10" s="82">
        <v>2</v>
      </c>
    </row>
    <row r="11" spans="1:17" ht="13.9" customHeight="1" x14ac:dyDescent="0.25">
      <c r="A11" s="82">
        <f>Q11+1</f>
        <v>4</v>
      </c>
      <c r="B11" s="82">
        <v>55</v>
      </c>
      <c r="C11" s="82" t="s">
        <v>24</v>
      </c>
      <c r="D11" s="78" t="s">
        <v>183</v>
      </c>
      <c r="E11" s="82" t="s">
        <v>26</v>
      </c>
      <c r="F11" s="95">
        <f>G11/1000/86400</f>
        <v>1.6121736111111111E-2</v>
      </c>
      <c r="G11" s="82">
        <v>1392918</v>
      </c>
      <c r="H11" s="95">
        <f>I11/1000/86400</f>
        <v>0.17733908564814815</v>
      </c>
      <c r="I11" s="78">
        <v>15322097</v>
      </c>
      <c r="K11" s="82">
        <v>1</v>
      </c>
      <c r="L11" s="83">
        <f>M11/1000</f>
        <v>2</v>
      </c>
      <c r="M11" s="83">
        <v>2000</v>
      </c>
      <c r="N11" s="93">
        <v>5.1690049171447754</v>
      </c>
      <c r="O11" s="79">
        <v>82.650001525878906</v>
      </c>
      <c r="Q11" s="82">
        <v>3</v>
      </c>
    </row>
    <row r="12" spans="1:17" ht="13.9" customHeight="1" x14ac:dyDescent="0.25">
      <c r="A12" s="88" t="s">
        <v>17</v>
      </c>
      <c r="B12" s="78" t="s">
        <v>33</v>
      </c>
    </row>
    <row r="13" spans="1:17" ht="13.9" customHeight="1" x14ac:dyDescent="0.25">
      <c r="A13" s="85" t="s">
        <v>16</v>
      </c>
      <c r="B13" s="85" t="s">
        <v>15</v>
      </c>
      <c r="C13" s="85" t="s">
        <v>14</v>
      </c>
      <c r="D13" s="85" t="s">
        <v>13</v>
      </c>
      <c r="E13" s="85" t="s">
        <v>12</v>
      </c>
      <c r="F13" s="87" t="s">
        <v>11</v>
      </c>
      <c r="G13" s="85"/>
      <c r="H13" s="87" t="s">
        <v>10</v>
      </c>
      <c r="I13" s="85"/>
      <c r="J13" s="85" t="s">
        <v>9</v>
      </c>
      <c r="K13" s="85" t="s">
        <v>8</v>
      </c>
      <c r="L13" s="86" t="s">
        <v>7</v>
      </c>
      <c r="M13" s="86"/>
      <c r="N13" s="92" t="s">
        <v>6</v>
      </c>
      <c r="O13" s="85" t="s">
        <v>5</v>
      </c>
    </row>
    <row r="14" spans="1:17" ht="13.9" customHeight="1" x14ac:dyDescent="0.25">
      <c r="A14" s="82">
        <f>Q14+1</f>
        <v>1</v>
      </c>
      <c r="B14" s="82">
        <v>95</v>
      </c>
      <c r="C14" s="82" t="s">
        <v>34</v>
      </c>
      <c r="D14" s="78" t="s">
        <v>35</v>
      </c>
      <c r="E14" s="82" t="s">
        <v>28</v>
      </c>
      <c r="F14" s="95">
        <f>G14/1000/86400</f>
        <v>2.0091435185185188E-2</v>
      </c>
      <c r="G14" s="82">
        <v>1735900</v>
      </c>
      <c r="H14" s="95">
        <f>I14/1000/86400</f>
        <v>2.0091435185185188E-2</v>
      </c>
      <c r="I14" s="78">
        <v>1735900</v>
      </c>
      <c r="K14" s="82">
        <v>8</v>
      </c>
      <c r="L14" s="83">
        <f>M14/1000</f>
        <v>37</v>
      </c>
      <c r="M14" s="83">
        <v>37000</v>
      </c>
      <c r="N14" s="93">
        <v>76.732528686523438</v>
      </c>
      <c r="O14" s="79">
        <v>1000</v>
      </c>
      <c r="Q14" s="82">
        <v>0</v>
      </c>
    </row>
    <row r="15" spans="1:17" ht="13.9" customHeight="1" x14ac:dyDescent="0.25">
      <c r="A15" s="82">
        <f>Q15+1</f>
        <v>2</v>
      </c>
      <c r="B15" s="82">
        <v>101</v>
      </c>
      <c r="C15" s="82" t="s">
        <v>34</v>
      </c>
      <c r="D15" s="78" t="s">
        <v>184</v>
      </c>
      <c r="E15" s="82" t="s">
        <v>40</v>
      </c>
      <c r="F15" s="95">
        <f>G15/1000/86400</f>
        <v>2.1777916666666668E-2</v>
      </c>
      <c r="G15" s="82">
        <v>1881612</v>
      </c>
      <c r="H15" s="95">
        <f>I15/1000/86400</f>
        <v>2.1777916666666668E-2</v>
      </c>
      <c r="I15" s="78">
        <v>1881612</v>
      </c>
      <c r="K15" s="82">
        <v>8</v>
      </c>
      <c r="L15" s="83">
        <f>M15/1000</f>
        <v>37</v>
      </c>
      <c r="M15" s="83">
        <v>37000</v>
      </c>
      <c r="N15" s="93">
        <v>70.790367126464844</v>
      </c>
      <c r="O15" s="79">
        <v>922.55999755859375</v>
      </c>
      <c r="Q15" s="82">
        <v>1</v>
      </c>
    </row>
    <row r="16" spans="1:17" ht="13.9" customHeight="1" x14ac:dyDescent="0.25">
      <c r="A16" s="82">
        <f>Q16+1</f>
        <v>3</v>
      </c>
      <c r="B16" s="82">
        <v>295</v>
      </c>
      <c r="C16" s="82" t="s">
        <v>34</v>
      </c>
      <c r="D16" s="78" t="s">
        <v>31</v>
      </c>
      <c r="E16" s="82" t="s">
        <v>28</v>
      </c>
      <c r="F16" s="95">
        <f>G16/1000/86400</f>
        <v>2.220425925925926E-2</v>
      </c>
      <c r="G16" s="82">
        <v>1918448</v>
      </c>
      <c r="H16" s="95">
        <f>I16/1000/86400</f>
        <v>2.220425925925926E-2</v>
      </c>
      <c r="I16" s="78">
        <v>1918448</v>
      </c>
      <c r="K16" s="82">
        <v>8</v>
      </c>
      <c r="L16" s="83">
        <f>M16/1000</f>
        <v>37</v>
      </c>
      <c r="M16" s="83">
        <v>37000</v>
      </c>
      <c r="N16" s="93">
        <v>69.431121826171875</v>
      </c>
      <c r="O16" s="79">
        <v>904.84002685546875</v>
      </c>
      <c r="Q16" s="82">
        <v>2</v>
      </c>
    </row>
    <row r="17" spans="1:17" ht="13.9" customHeight="1" x14ac:dyDescent="0.25">
      <c r="A17" s="82">
        <f>Q17+1</f>
        <v>4</v>
      </c>
      <c r="B17" s="82">
        <v>666</v>
      </c>
      <c r="C17" s="82" t="s">
        <v>34</v>
      </c>
      <c r="D17" s="78" t="s">
        <v>185</v>
      </c>
      <c r="E17" s="82" t="s">
        <v>40</v>
      </c>
      <c r="F17" s="95">
        <f>G17/1000/86400</f>
        <v>2.3111712962962962E-2</v>
      </c>
      <c r="G17" s="82">
        <v>1996852</v>
      </c>
      <c r="H17" s="95">
        <f>I17/1000/86400</f>
        <v>2.6722916666666669E-2</v>
      </c>
      <c r="I17" s="78">
        <v>2308860</v>
      </c>
      <c r="K17" s="82">
        <v>7</v>
      </c>
      <c r="L17" s="83">
        <f>M17/1000</f>
        <v>32</v>
      </c>
      <c r="M17" s="83">
        <v>32000</v>
      </c>
      <c r="N17" s="93">
        <v>57.690803527832031</v>
      </c>
      <c r="O17" s="79">
        <v>751.84002685546875</v>
      </c>
      <c r="Q17" s="82">
        <v>3</v>
      </c>
    </row>
    <row r="18" spans="1:17" ht="13.9" customHeight="1" x14ac:dyDescent="0.25">
      <c r="A18" s="94" t="s">
        <v>22</v>
      </c>
      <c r="B18" s="82">
        <v>69</v>
      </c>
      <c r="C18" s="82" t="s">
        <v>34</v>
      </c>
      <c r="D18" s="78" t="s">
        <v>25</v>
      </c>
      <c r="E18" s="82" t="s">
        <v>26</v>
      </c>
      <c r="F18" s="95">
        <f>G18/1000/86400</f>
        <v>0</v>
      </c>
      <c r="G18" s="82">
        <v>0</v>
      </c>
      <c r="H18" s="95">
        <f>I18/1000/86400</f>
        <v>0</v>
      </c>
      <c r="I18" s="78">
        <v>0</v>
      </c>
      <c r="J18" s="78" t="s">
        <v>41</v>
      </c>
      <c r="K18" s="82">
        <v>0</v>
      </c>
      <c r="L18" s="83">
        <f>M18/1000</f>
        <v>0</v>
      </c>
      <c r="M18" s="83">
        <v>0</v>
      </c>
      <c r="N18" s="93">
        <v>0</v>
      </c>
      <c r="O18" s="79">
        <v>0</v>
      </c>
      <c r="Q18" s="82">
        <v>0</v>
      </c>
    </row>
    <row r="19" spans="1:17" ht="13.9" customHeight="1" x14ac:dyDescent="0.25">
      <c r="A19" s="94"/>
      <c r="B19" s="82"/>
      <c r="C19" s="82"/>
      <c r="E19" s="82"/>
      <c r="F19" s="95"/>
      <c r="G19" s="82"/>
      <c r="H19" s="95"/>
      <c r="K19" s="82"/>
      <c r="L19" s="83"/>
      <c r="M19" s="83"/>
      <c r="N19" s="93"/>
      <c r="O19" s="79"/>
      <c r="Q19" s="82"/>
    </row>
    <row r="20" spans="1:17" ht="13.9" customHeight="1" x14ac:dyDescent="0.25">
      <c r="A20" s="88" t="s">
        <v>21</v>
      </c>
      <c r="B20" s="78" t="s">
        <v>241</v>
      </c>
    </row>
    <row r="21" spans="1:17" ht="13.9" customHeight="1" x14ac:dyDescent="0.25">
      <c r="A21" s="88" t="s">
        <v>17</v>
      </c>
      <c r="B21" s="78" t="s">
        <v>86</v>
      </c>
    </row>
    <row r="22" spans="1:17" ht="13.9" customHeight="1" x14ac:dyDescent="0.25">
      <c r="A22" s="85" t="s">
        <v>16</v>
      </c>
      <c r="B22" s="85" t="s">
        <v>15</v>
      </c>
      <c r="C22" s="85" t="s">
        <v>14</v>
      </c>
      <c r="D22" s="85" t="s">
        <v>13</v>
      </c>
      <c r="E22" s="85" t="s">
        <v>12</v>
      </c>
      <c r="F22" s="87" t="s">
        <v>11</v>
      </c>
      <c r="G22" s="85"/>
      <c r="H22" s="87" t="s">
        <v>10</v>
      </c>
      <c r="I22" s="85"/>
      <c r="J22" s="85" t="s">
        <v>9</v>
      </c>
      <c r="K22" s="85" t="s">
        <v>8</v>
      </c>
      <c r="L22" s="86" t="s">
        <v>7</v>
      </c>
      <c r="M22" s="86"/>
      <c r="N22" s="92" t="s">
        <v>6</v>
      </c>
      <c r="O22" s="85" t="s">
        <v>5</v>
      </c>
    </row>
    <row r="23" spans="1:17" ht="13.9" customHeight="1" x14ac:dyDescent="0.25">
      <c r="A23" s="82">
        <f>Q23+1</f>
        <v>1</v>
      </c>
      <c r="B23" s="82">
        <v>70</v>
      </c>
      <c r="C23" s="82" t="s">
        <v>42</v>
      </c>
      <c r="D23" s="78" t="s">
        <v>36</v>
      </c>
      <c r="E23" s="82" t="s">
        <v>26</v>
      </c>
      <c r="F23" s="95">
        <f>G23/1000/86400</f>
        <v>3.0802534722222222E-2</v>
      </c>
      <c r="G23" s="82">
        <v>2661339</v>
      </c>
      <c r="H23" s="95">
        <f>I23/1000/86400</f>
        <v>3.0802534722222222E-2</v>
      </c>
      <c r="I23" s="78">
        <v>2661339</v>
      </c>
      <c r="K23" s="82">
        <v>12</v>
      </c>
      <c r="L23" s="83">
        <f>M23/1000</f>
        <v>57</v>
      </c>
      <c r="M23" s="83">
        <v>57000</v>
      </c>
      <c r="N23" s="93">
        <v>77.104042053222656</v>
      </c>
      <c r="O23" s="79">
        <v>1000</v>
      </c>
      <c r="Q23" s="82">
        <v>0</v>
      </c>
    </row>
    <row r="24" spans="1:17" ht="13.9" customHeight="1" x14ac:dyDescent="0.25">
      <c r="A24" s="82">
        <f>Q24+1</f>
        <v>2</v>
      </c>
      <c r="B24" s="82">
        <v>101</v>
      </c>
      <c r="C24" s="82" t="s">
        <v>42</v>
      </c>
      <c r="D24" s="78" t="s">
        <v>186</v>
      </c>
      <c r="E24" s="82" t="s">
        <v>28</v>
      </c>
      <c r="F24" s="95">
        <f>G24/1000/86400</f>
        <v>2.8868472222222222E-2</v>
      </c>
      <c r="G24" s="82">
        <v>2494236</v>
      </c>
      <c r="H24" s="95">
        <f>I24/1000/86400</f>
        <v>3.1644282407407402E-2</v>
      </c>
      <c r="I24" s="78">
        <v>2734066</v>
      </c>
      <c r="K24" s="82">
        <v>11</v>
      </c>
      <c r="L24" s="83">
        <f>M24/1000</f>
        <v>52</v>
      </c>
      <c r="M24" s="83">
        <v>52000</v>
      </c>
      <c r="N24" s="93">
        <v>75.05303955078125</v>
      </c>
      <c r="O24" s="79">
        <v>973.3900146484375</v>
      </c>
      <c r="Q24" s="82">
        <v>1</v>
      </c>
    </row>
    <row r="25" spans="1:17" ht="13.9" customHeight="1" x14ac:dyDescent="0.25">
      <c r="A25" s="82">
        <f>Q25+1</f>
        <v>3</v>
      </c>
      <c r="B25" s="82">
        <v>666</v>
      </c>
      <c r="C25" s="82" t="s">
        <v>42</v>
      </c>
      <c r="D25" s="78" t="s">
        <v>188</v>
      </c>
      <c r="E25" s="82" t="s">
        <v>40</v>
      </c>
      <c r="F25" s="95">
        <f>G25/1000/86400</f>
        <v>3.1335000000000002E-2</v>
      </c>
      <c r="G25" s="82">
        <v>2707344</v>
      </c>
      <c r="H25" s="95">
        <f>I25/1000/86400</f>
        <v>4.8272835648148146E-2</v>
      </c>
      <c r="I25" s="78">
        <v>4170773</v>
      </c>
      <c r="K25" s="82">
        <v>8</v>
      </c>
      <c r="L25" s="83">
        <f>M25/1000</f>
        <v>37</v>
      </c>
      <c r="M25" s="83">
        <v>37000</v>
      </c>
      <c r="N25" s="93">
        <v>49.199512481689453</v>
      </c>
      <c r="O25" s="79">
        <v>638.09002685546875</v>
      </c>
      <c r="Q25" s="82">
        <v>2</v>
      </c>
    </row>
    <row r="26" spans="1:17" ht="13.9" customHeight="1" x14ac:dyDescent="0.25">
      <c r="A26" s="82">
        <f>Q26+1</f>
        <v>4</v>
      </c>
      <c r="B26" s="82">
        <v>924</v>
      </c>
      <c r="C26" s="82" t="s">
        <v>42</v>
      </c>
      <c r="D26" s="78" t="s">
        <v>187</v>
      </c>
      <c r="E26" s="82" t="s">
        <v>26</v>
      </c>
      <c r="F26" s="95">
        <f>G26/1000/86400</f>
        <v>3.2112222222222223E-2</v>
      </c>
      <c r="G26" s="82">
        <v>2774496</v>
      </c>
      <c r="H26" s="95">
        <f>I26/1000/86400</f>
        <v>5.7199895833333333E-2</v>
      </c>
      <c r="I26" s="78">
        <v>4942071</v>
      </c>
      <c r="K26" s="82">
        <v>7</v>
      </c>
      <c r="L26" s="83">
        <f>M26/1000</f>
        <v>32</v>
      </c>
      <c r="M26" s="83">
        <v>32000</v>
      </c>
      <c r="N26" s="93">
        <v>41.521053314208984</v>
      </c>
      <c r="O26" s="79">
        <v>538.5</v>
      </c>
      <c r="Q26" s="82">
        <v>3</v>
      </c>
    </row>
    <row r="27" spans="1:17" ht="13.9" customHeight="1" x14ac:dyDescent="0.25">
      <c r="A27" s="88" t="s">
        <v>17</v>
      </c>
      <c r="B27" s="78" t="s">
        <v>51</v>
      </c>
    </row>
    <row r="28" spans="1:17" ht="13.9" customHeight="1" x14ac:dyDescent="0.25">
      <c r="A28" s="85" t="s">
        <v>16</v>
      </c>
      <c r="B28" s="85" t="s">
        <v>15</v>
      </c>
      <c r="C28" s="85" t="s">
        <v>14</v>
      </c>
      <c r="D28" s="85" t="s">
        <v>13</v>
      </c>
      <c r="E28" s="85" t="s">
        <v>12</v>
      </c>
      <c r="F28" s="87" t="s">
        <v>11</v>
      </c>
      <c r="G28" s="85"/>
      <c r="H28" s="87" t="s">
        <v>10</v>
      </c>
      <c r="I28" s="85"/>
      <c r="J28" s="85" t="s">
        <v>9</v>
      </c>
      <c r="K28" s="85" t="s">
        <v>8</v>
      </c>
      <c r="L28" s="86" t="s">
        <v>7</v>
      </c>
      <c r="M28" s="86"/>
      <c r="N28" s="92" t="s">
        <v>6</v>
      </c>
      <c r="O28" s="85" t="s">
        <v>5</v>
      </c>
    </row>
    <row r="29" spans="1:17" ht="13.9" customHeight="1" x14ac:dyDescent="0.25">
      <c r="A29" s="82">
        <f>Q29+1</f>
        <v>1</v>
      </c>
      <c r="B29" s="82">
        <v>444</v>
      </c>
      <c r="C29" s="82" t="s">
        <v>52</v>
      </c>
      <c r="D29" s="78" t="s">
        <v>55</v>
      </c>
      <c r="E29" s="82" t="s">
        <v>56</v>
      </c>
      <c r="F29" s="95">
        <f>G29/1000/86400</f>
        <v>2.8541435185185187E-2</v>
      </c>
      <c r="G29" s="82">
        <v>2465980</v>
      </c>
      <c r="H29" s="95">
        <f>I29/1000/86400</f>
        <v>2.8541435185185187E-2</v>
      </c>
      <c r="I29" s="78">
        <v>2465980</v>
      </c>
      <c r="K29" s="82">
        <v>14</v>
      </c>
      <c r="L29" s="83">
        <f>M29/1000</f>
        <v>67</v>
      </c>
      <c r="M29" s="83">
        <v>67000</v>
      </c>
      <c r="N29" s="93">
        <v>97.811012268066406</v>
      </c>
      <c r="O29" s="79">
        <v>1000</v>
      </c>
      <c r="Q29" s="82">
        <v>0</v>
      </c>
    </row>
    <row r="30" spans="1:17" ht="13.9" customHeight="1" x14ac:dyDescent="0.25">
      <c r="A30" s="82">
        <f>Q30+1</f>
        <v>2</v>
      </c>
      <c r="B30" s="82">
        <v>31</v>
      </c>
      <c r="C30" s="82" t="s">
        <v>52</v>
      </c>
      <c r="D30" s="78" t="s">
        <v>189</v>
      </c>
      <c r="E30" s="82" t="s">
        <v>28</v>
      </c>
      <c r="F30" s="95">
        <f>G30/1000/86400</f>
        <v>2.857965277777778E-2</v>
      </c>
      <c r="G30" s="82">
        <v>2469282</v>
      </c>
      <c r="H30" s="95">
        <f>I30/1000/86400</f>
        <v>3.0884456018518518E-2</v>
      </c>
      <c r="I30" s="78">
        <v>2668417</v>
      </c>
      <c r="K30" s="82">
        <v>13</v>
      </c>
      <c r="L30" s="83">
        <f>M30/1000</f>
        <v>62</v>
      </c>
      <c r="M30" s="83">
        <v>62000</v>
      </c>
      <c r="N30" s="93">
        <v>90.390647888183594</v>
      </c>
      <c r="O30" s="79">
        <v>924.1300048828125</v>
      </c>
      <c r="Q30" s="82">
        <v>1</v>
      </c>
    </row>
    <row r="31" spans="1:17" ht="13.9" customHeight="1" x14ac:dyDescent="0.25">
      <c r="A31" s="82">
        <f>Q31+1</f>
        <v>3</v>
      </c>
      <c r="B31" s="82">
        <v>30</v>
      </c>
      <c r="C31" s="82" t="s">
        <v>52</v>
      </c>
      <c r="D31" s="78" t="s">
        <v>53</v>
      </c>
      <c r="E31" s="82" t="s">
        <v>28</v>
      </c>
      <c r="F31" s="95">
        <f>G31/1000/86400</f>
        <v>2.8967962962962963E-2</v>
      </c>
      <c r="G31" s="82">
        <v>2502832</v>
      </c>
      <c r="H31" s="95">
        <f>I31/1000/86400</f>
        <v>3.1304085648148149E-2</v>
      </c>
      <c r="I31" s="78">
        <v>2704673</v>
      </c>
      <c r="K31" s="82">
        <v>13</v>
      </c>
      <c r="L31" s="83">
        <f>M31/1000</f>
        <v>62</v>
      </c>
      <c r="M31" s="83">
        <v>62000</v>
      </c>
      <c r="N31" s="93">
        <v>89.178977966308594</v>
      </c>
      <c r="O31" s="79">
        <v>911.739990234375</v>
      </c>
      <c r="Q31" s="82">
        <v>2</v>
      </c>
    </row>
    <row r="32" spans="1:17" ht="13.9" customHeight="1" x14ac:dyDescent="0.25">
      <c r="A32" s="94" t="s">
        <v>22</v>
      </c>
      <c r="B32" s="82">
        <v>91</v>
      </c>
      <c r="C32" s="82" t="s">
        <v>52</v>
      </c>
      <c r="D32" s="78" t="s">
        <v>213</v>
      </c>
      <c r="E32" s="82" t="s">
        <v>28</v>
      </c>
      <c r="F32" s="95">
        <f>G32/1000/86400</f>
        <v>0</v>
      </c>
      <c r="G32" s="82">
        <v>0</v>
      </c>
      <c r="H32" s="95">
        <f>I32/1000/86400</f>
        <v>0</v>
      </c>
      <c r="I32" s="78">
        <v>0</v>
      </c>
      <c r="J32" s="78" t="s">
        <v>41</v>
      </c>
      <c r="K32" s="82">
        <v>0</v>
      </c>
      <c r="L32" s="83">
        <f>M32/1000</f>
        <v>0</v>
      </c>
      <c r="M32" s="83">
        <v>0</v>
      </c>
      <c r="N32" s="93">
        <v>0</v>
      </c>
      <c r="O32" s="79">
        <v>0</v>
      </c>
      <c r="Q32" s="82">
        <v>0</v>
      </c>
    </row>
    <row r="33" spans="1:17" ht="13.9" customHeight="1" x14ac:dyDescent="0.25">
      <c r="A33" s="94" t="s">
        <v>22</v>
      </c>
      <c r="B33" s="82">
        <v>69</v>
      </c>
      <c r="C33" s="82" t="s">
        <v>52</v>
      </c>
      <c r="D33" s="78" t="s">
        <v>54</v>
      </c>
      <c r="E33" s="82" t="s">
        <v>40</v>
      </c>
      <c r="F33" s="95">
        <f>G33/1000/86400</f>
        <v>0</v>
      </c>
      <c r="G33" s="82">
        <v>0</v>
      </c>
      <c r="H33" s="95">
        <f>I33/1000/86400</f>
        <v>0</v>
      </c>
      <c r="I33" s="78">
        <v>0</v>
      </c>
      <c r="J33" s="78" t="s">
        <v>41</v>
      </c>
      <c r="K33" s="82">
        <v>0</v>
      </c>
      <c r="L33" s="83">
        <f>M33/1000</f>
        <v>0</v>
      </c>
      <c r="M33" s="83">
        <v>0</v>
      </c>
      <c r="N33" s="93">
        <v>0</v>
      </c>
      <c r="O33" s="79">
        <v>0</v>
      </c>
      <c r="Q33" s="82">
        <v>1</v>
      </c>
    </row>
    <row r="34" spans="1:17" ht="13.9" customHeight="1" x14ac:dyDescent="0.25">
      <c r="A34" s="88" t="s">
        <v>17</v>
      </c>
      <c r="B34" s="78" t="s">
        <v>80</v>
      </c>
    </row>
    <row r="35" spans="1:17" ht="13.9" customHeight="1" x14ac:dyDescent="0.25">
      <c r="A35" s="85" t="s">
        <v>16</v>
      </c>
      <c r="B35" s="85" t="s">
        <v>15</v>
      </c>
      <c r="C35" s="85" t="s">
        <v>14</v>
      </c>
      <c r="D35" s="85" t="s">
        <v>13</v>
      </c>
      <c r="E35" s="85" t="s">
        <v>12</v>
      </c>
      <c r="F35" s="87" t="s">
        <v>11</v>
      </c>
      <c r="G35" s="85"/>
      <c r="H35" s="87" t="s">
        <v>10</v>
      </c>
      <c r="I35" s="85"/>
      <c r="J35" s="85" t="s">
        <v>9</v>
      </c>
      <c r="K35" s="85" t="s">
        <v>8</v>
      </c>
      <c r="L35" s="86" t="s">
        <v>7</v>
      </c>
      <c r="M35" s="86"/>
      <c r="N35" s="92" t="s">
        <v>6</v>
      </c>
      <c r="O35" s="85" t="s">
        <v>5</v>
      </c>
    </row>
    <row r="36" spans="1:17" ht="13.9" customHeight="1" x14ac:dyDescent="0.25">
      <c r="A36" s="82">
        <f t="shared" ref="A36:A45" si="0">Q36+1</f>
        <v>1</v>
      </c>
      <c r="B36" s="82">
        <v>60</v>
      </c>
      <c r="C36" s="82" t="s">
        <v>214</v>
      </c>
      <c r="D36" s="78" t="s">
        <v>62</v>
      </c>
      <c r="E36" s="82" t="s">
        <v>28</v>
      </c>
      <c r="F36" s="95">
        <f t="shared" ref="F36:F45" si="1">G36/1000/86400</f>
        <v>2.8923391203703706E-2</v>
      </c>
      <c r="G36" s="82">
        <v>2498981</v>
      </c>
      <c r="H36" s="95">
        <f t="shared" ref="H36:H45" si="2">I36/1000/86400</f>
        <v>2.8923391203703706E-2</v>
      </c>
      <c r="I36" s="78">
        <v>2498981</v>
      </c>
      <c r="K36" s="82">
        <v>13</v>
      </c>
      <c r="L36" s="83">
        <f t="shared" ref="L36:L45" si="3">M36/1000</f>
        <v>62</v>
      </c>
      <c r="M36" s="83">
        <v>62000</v>
      </c>
      <c r="N36" s="93">
        <v>89.31640625</v>
      </c>
      <c r="O36" s="79">
        <v>1000</v>
      </c>
      <c r="Q36" s="82">
        <v>0</v>
      </c>
    </row>
    <row r="37" spans="1:17" ht="13.9" customHeight="1" x14ac:dyDescent="0.25">
      <c r="A37" s="82">
        <f t="shared" si="0"/>
        <v>2</v>
      </c>
      <c r="B37" s="82">
        <v>55</v>
      </c>
      <c r="C37" s="82" t="s">
        <v>214</v>
      </c>
      <c r="D37" s="78" t="s">
        <v>38</v>
      </c>
      <c r="E37" s="82" t="s">
        <v>26</v>
      </c>
      <c r="F37" s="95">
        <f t="shared" si="1"/>
        <v>2.9934814814814813E-2</v>
      </c>
      <c r="G37" s="82">
        <v>2586368</v>
      </c>
      <c r="H37" s="95">
        <f t="shared" si="2"/>
        <v>2.9934814814814813E-2</v>
      </c>
      <c r="I37" s="78">
        <v>2586368</v>
      </c>
      <c r="K37" s="82">
        <v>13</v>
      </c>
      <c r="L37" s="83">
        <f t="shared" si="3"/>
        <v>62</v>
      </c>
      <c r="M37" s="83">
        <v>62000</v>
      </c>
      <c r="N37" s="93">
        <v>86.298622131347656</v>
      </c>
      <c r="O37" s="79">
        <v>966.21002197265625</v>
      </c>
      <c r="Q37" s="82">
        <v>1</v>
      </c>
    </row>
    <row r="38" spans="1:17" ht="13.9" customHeight="1" x14ac:dyDescent="0.25">
      <c r="A38" s="82">
        <f t="shared" si="0"/>
        <v>3</v>
      </c>
      <c r="B38" s="82">
        <v>295</v>
      </c>
      <c r="C38" s="82" t="s">
        <v>214</v>
      </c>
      <c r="D38" s="78" t="s">
        <v>215</v>
      </c>
      <c r="E38" s="82" t="s">
        <v>28</v>
      </c>
      <c r="F38" s="95">
        <f t="shared" si="1"/>
        <v>3.0157627314814816E-2</v>
      </c>
      <c r="G38" s="82">
        <v>2605619</v>
      </c>
      <c r="H38" s="95">
        <f t="shared" si="2"/>
        <v>3.0157627314814816E-2</v>
      </c>
      <c r="I38" s="78">
        <v>2605619</v>
      </c>
      <c r="K38" s="82">
        <v>13</v>
      </c>
      <c r="L38" s="83">
        <f t="shared" si="3"/>
        <v>62</v>
      </c>
      <c r="M38" s="83">
        <v>62000</v>
      </c>
      <c r="N38" s="93">
        <v>85.661026000976563</v>
      </c>
      <c r="O38" s="79">
        <v>959.07000732421875</v>
      </c>
      <c r="Q38" s="82">
        <v>2</v>
      </c>
    </row>
    <row r="39" spans="1:17" ht="13.9" customHeight="1" x14ac:dyDescent="0.25">
      <c r="A39" s="82">
        <f t="shared" si="0"/>
        <v>4</v>
      </c>
      <c r="B39" s="82">
        <v>8</v>
      </c>
      <c r="C39" s="82" t="s">
        <v>214</v>
      </c>
      <c r="D39" s="78" t="s">
        <v>67</v>
      </c>
      <c r="E39" s="82" t="s">
        <v>26</v>
      </c>
      <c r="F39" s="95">
        <f t="shared" si="1"/>
        <v>3.0312453703703706E-2</v>
      </c>
      <c r="G39" s="82">
        <v>2618996</v>
      </c>
      <c r="H39" s="95">
        <f t="shared" si="2"/>
        <v>3.0312453703703706E-2</v>
      </c>
      <c r="I39" s="78">
        <v>2618996</v>
      </c>
      <c r="K39" s="82">
        <v>13</v>
      </c>
      <c r="L39" s="83">
        <f t="shared" si="3"/>
        <v>62</v>
      </c>
      <c r="M39" s="83">
        <v>62000</v>
      </c>
      <c r="N39" s="93">
        <v>85.223495483398437</v>
      </c>
      <c r="O39" s="79">
        <v>954.16998291015625</v>
      </c>
      <c r="Q39" s="82">
        <v>3</v>
      </c>
    </row>
    <row r="40" spans="1:17" ht="13.9" customHeight="1" x14ac:dyDescent="0.25">
      <c r="A40" s="82">
        <f t="shared" si="0"/>
        <v>5</v>
      </c>
      <c r="B40" s="82">
        <v>58</v>
      </c>
      <c r="C40" s="82" t="s">
        <v>214</v>
      </c>
      <c r="D40" s="78" t="s">
        <v>39</v>
      </c>
      <c r="E40" s="82" t="s">
        <v>28</v>
      </c>
      <c r="F40" s="95">
        <f t="shared" si="1"/>
        <v>3.0554259259259257E-2</v>
      </c>
      <c r="G40" s="82">
        <v>2639888</v>
      </c>
      <c r="H40" s="95">
        <f t="shared" si="2"/>
        <v>3.0554259259259257E-2</v>
      </c>
      <c r="I40" s="78">
        <v>2639888</v>
      </c>
      <c r="K40" s="82">
        <v>13</v>
      </c>
      <c r="L40" s="83">
        <f t="shared" si="3"/>
        <v>62</v>
      </c>
      <c r="M40" s="83">
        <v>62000</v>
      </c>
      <c r="N40" s="93">
        <v>84.549041748046875</v>
      </c>
      <c r="O40" s="79">
        <v>946.6199951171875</v>
      </c>
      <c r="Q40" s="82">
        <v>4</v>
      </c>
    </row>
    <row r="41" spans="1:17" ht="13.9" customHeight="1" x14ac:dyDescent="0.25">
      <c r="A41" s="82">
        <f t="shared" si="0"/>
        <v>6</v>
      </c>
      <c r="B41" s="82">
        <v>696</v>
      </c>
      <c r="C41" s="82" t="s">
        <v>214</v>
      </c>
      <c r="D41" s="78" t="s">
        <v>204</v>
      </c>
      <c r="E41" s="82" t="s">
        <v>28</v>
      </c>
      <c r="F41" s="95">
        <f t="shared" si="1"/>
        <v>2.8383368055555552E-2</v>
      </c>
      <c r="G41" s="82">
        <v>2452323</v>
      </c>
      <c r="H41" s="95">
        <f t="shared" si="2"/>
        <v>3.0873136574074072E-2</v>
      </c>
      <c r="I41" s="78">
        <v>2667439</v>
      </c>
      <c r="K41" s="82">
        <v>12</v>
      </c>
      <c r="L41" s="83">
        <f t="shared" si="3"/>
        <v>57</v>
      </c>
      <c r="M41" s="83">
        <v>57000</v>
      </c>
      <c r="N41" s="93">
        <v>83.675765991210938</v>
      </c>
      <c r="O41" s="79">
        <v>936.84002685546875</v>
      </c>
      <c r="Q41" s="82">
        <v>5</v>
      </c>
    </row>
    <row r="42" spans="1:17" ht="13.9" customHeight="1" x14ac:dyDescent="0.25">
      <c r="A42" s="82">
        <f t="shared" si="0"/>
        <v>7</v>
      </c>
      <c r="B42" s="82">
        <v>84</v>
      </c>
      <c r="C42" s="82" t="s">
        <v>214</v>
      </c>
      <c r="D42" s="78" t="s">
        <v>203</v>
      </c>
      <c r="E42" s="82" t="s">
        <v>28</v>
      </c>
      <c r="F42" s="95">
        <f t="shared" si="1"/>
        <v>2.8520624999999997E-2</v>
      </c>
      <c r="G42" s="82">
        <v>2464182</v>
      </c>
      <c r="H42" s="95">
        <f t="shared" si="2"/>
        <v>3.1022430555555557E-2</v>
      </c>
      <c r="I42" s="78">
        <v>2680338</v>
      </c>
      <c r="K42" s="82">
        <v>12</v>
      </c>
      <c r="L42" s="83">
        <f t="shared" si="3"/>
        <v>57</v>
      </c>
      <c r="M42" s="83">
        <v>57000</v>
      </c>
      <c r="N42" s="93">
        <v>83.2730712890625</v>
      </c>
      <c r="O42" s="79">
        <v>932.33001708984375</v>
      </c>
      <c r="Q42" s="82">
        <v>6</v>
      </c>
    </row>
    <row r="43" spans="1:17" ht="13.9" customHeight="1" x14ac:dyDescent="0.25">
      <c r="A43" s="82">
        <f t="shared" si="0"/>
        <v>8</v>
      </c>
      <c r="B43" s="82">
        <v>79</v>
      </c>
      <c r="C43" s="82" t="s">
        <v>214</v>
      </c>
      <c r="D43" s="78" t="s">
        <v>205</v>
      </c>
      <c r="E43" s="82" t="s">
        <v>28</v>
      </c>
      <c r="F43" s="95">
        <f t="shared" si="1"/>
        <v>2.8660960648148145E-2</v>
      </c>
      <c r="G43" s="82">
        <v>2476307</v>
      </c>
      <c r="H43" s="95">
        <f t="shared" si="2"/>
        <v>3.1175069444444443E-2</v>
      </c>
      <c r="I43" s="78">
        <v>2693526</v>
      </c>
      <c r="K43" s="82">
        <v>12</v>
      </c>
      <c r="L43" s="83">
        <f t="shared" si="3"/>
        <v>57</v>
      </c>
      <c r="M43" s="83">
        <v>57000</v>
      </c>
      <c r="N43" s="93">
        <v>82.865333557128906</v>
      </c>
      <c r="O43" s="79">
        <v>927.77001953125</v>
      </c>
      <c r="Q43" s="82">
        <v>7</v>
      </c>
    </row>
    <row r="44" spans="1:17" ht="13.9" customHeight="1" x14ac:dyDescent="0.25">
      <c r="A44" s="82">
        <f t="shared" si="0"/>
        <v>9</v>
      </c>
      <c r="B44" s="82">
        <v>54</v>
      </c>
      <c r="C44" s="82" t="s">
        <v>214</v>
      </c>
      <c r="D44" s="78" t="s">
        <v>207</v>
      </c>
      <c r="E44" s="82" t="s">
        <v>40</v>
      </c>
      <c r="F44" s="95">
        <f t="shared" si="1"/>
        <v>3.0029155092592592E-2</v>
      </c>
      <c r="G44" s="82">
        <v>2594519</v>
      </c>
      <c r="H44" s="95">
        <f t="shared" si="2"/>
        <v>3.2663287037037039E-2</v>
      </c>
      <c r="I44" s="78">
        <v>2822108</v>
      </c>
      <c r="K44" s="82">
        <v>12</v>
      </c>
      <c r="L44" s="83">
        <f t="shared" si="3"/>
        <v>57</v>
      </c>
      <c r="M44" s="83">
        <v>57000</v>
      </c>
      <c r="N44" s="93">
        <v>79.089805603027344</v>
      </c>
      <c r="O44" s="79">
        <v>885.5</v>
      </c>
      <c r="Q44" s="82">
        <v>8</v>
      </c>
    </row>
    <row r="45" spans="1:17" ht="13.9" customHeight="1" x14ac:dyDescent="0.25">
      <c r="A45" s="82">
        <f t="shared" si="0"/>
        <v>10</v>
      </c>
      <c r="B45" s="82">
        <v>171</v>
      </c>
      <c r="C45" s="82" t="s">
        <v>214</v>
      </c>
      <c r="D45" s="78" t="s">
        <v>206</v>
      </c>
      <c r="E45" s="82" t="s">
        <v>40</v>
      </c>
      <c r="F45" s="95">
        <f t="shared" si="1"/>
        <v>3.1069490740740741E-2</v>
      </c>
      <c r="G45" s="82">
        <v>2684404</v>
      </c>
      <c r="H45" s="95">
        <f t="shared" si="2"/>
        <v>3.7044386574074079E-2</v>
      </c>
      <c r="I45" s="78">
        <v>3200635</v>
      </c>
      <c r="K45" s="82">
        <v>11</v>
      </c>
      <c r="L45" s="83">
        <f t="shared" si="3"/>
        <v>52</v>
      </c>
      <c r="M45" s="83">
        <v>52000</v>
      </c>
      <c r="N45" s="93">
        <v>69.736152648925781</v>
      </c>
      <c r="O45" s="79">
        <v>780.77001953125</v>
      </c>
      <c r="Q45" s="82">
        <v>9</v>
      </c>
    </row>
    <row r="46" spans="1:17" ht="13.9" customHeight="1" x14ac:dyDescent="0.25">
      <c r="A46" s="82"/>
      <c r="B46" s="82"/>
      <c r="C46" s="82"/>
      <c r="E46" s="82"/>
      <c r="F46" s="95"/>
      <c r="G46" s="82"/>
      <c r="H46" s="95"/>
      <c r="K46" s="82"/>
      <c r="L46" s="83"/>
      <c r="M46" s="83"/>
      <c r="N46" s="93"/>
      <c r="O46" s="79"/>
      <c r="Q46" s="82"/>
    </row>
    <row r="47" spans="1:17" ht="13.9" customHeight="1" x14ac:dyDescent="0.25">
      <c r="A47" s="88" t="s">
        <v>21</v>
      </c>
      <c r="B47" s="78" t="s">
        <v>236</v>
      </c>
    </row>
    <row r="48" spans="1:17" ht="13.9" customHeight="1" x14ac:dyDescent="0.25">
      <c r="A48" s="88" t="s">
        <v>17</v>
      </c>
      <c r="B48" s="78" t="s">
        <v>83</v>
      </c>
    </row>
    <row r="49" spans="1:17" ht="13.9" customHeight="1" x14ac:dyDescent="0.25">
      <c r="A49" s="85" t="s">
        <v>16</v>
      </c>
      <c r="B49" s="85" t="s">
        <v>15</v>
      </c>
      <c r="C49" s="85" t="s">
        <v>14</v>
      </c>
      <c r="D49" s="85" t="s">
        <v>13</v>
      </c>
      <c r="E49" s="85" t="s">
        <v>12</v>
      </c>
      <c r="F49" s="87" t="s">
        <v>11</v>
      </c>
      <c r="G49" s="85"/>
      <c r="H49" s="87" t="s">
        <v>10</v>
      </c>
      <c r="I49" s="85"/>
      <c r="J49" s="85" t="s">
        <v>9</v>
      </c>
      <c r="K49" s="85" t="s">
        <v>8</v>
      </c>
      <c r="L49" s="86" t="s">
        <v>7</v>
      </c>
      <c r="M49" s="86"/>
      <c r="N49" s="92" t="s">
        <v>6</v>
      </c>
      <c r="O49" s="85" t="s">
        <v>5</v>
      </c>
    </row>
    <row r="50" spans="1:17" ht="13.9" customHeight="1" x14ac:dyDescent="0.25">
      <c r="A50" s="82">
        <f>Q50+1</f>
        <v>1</v>
      </c>
      <c r="B50" s="82">
        <v>91</v>
      </c>
      <c r="C50" s="82" t="s">
        <v>217</v>
      </c>
      <c r="D50" s="78" t="s">
        <v>45</v>
      </c>
      <c r="E50" s="82" t="s">
        <v>40</v>
      </c>
      <c r="F50" s="95">
        <f>G50/1000/86400</f>
        <v>2.6578113425925927E-2</v>
      </c>
      <c r="G50" s="82">
        <v>2296349</v>
      </c>
      <c r="H50" s="95">
        <f>I50/1000/86400</f>
        <v>2.6578113425925927E-2</v>
      </c>
      <c r="I50" s="78">
        <v>2296349</v>
      </c>
      <c r="K50" s="82">
        <v>13</v>
      </c>
      <c r="L50" s="83">
        <f>M50/1000</f>
        <v>62</v>
      </c>
      <c r="M50" s="83">
        <v>62000</v>
      </c>
      <c r="N50" s="93">
        <v>97.197769165039063</v>
      </c>
      <c r="O50" s="79">
        <v>1000</v>
      </c>
      <c r="Q50" s="82">
        <v>0</v>
      </c>
    </row>
    <row r="51" spans="1:17" ht="13.9" customHeight="1" x14ac:dyDescent="0.25">
      <c r="A51" s="82">
        <f>Q51+1</f>
        <v>2</v>
      </c>
      <c r="B51" s="82">
        <v>39</v>
      </c>
      <c r="C51" s="82" t="s">
        <v>217</v>
      </c>
      <c r="D51" s="78" t="s">
        <v>43</v>
      </c>
      <c r="E51" s="82" t="s">
        <v>40</v>
      </c>
      <c r="F51" s="95">
        <f>G51/1000/86400</f>
        <v>2.6689953703703705E-2</v>
      </c>
      <c r="G51" s="82">
        <v>2306012</v>
      </c>
      <c r="H51" s="95">
        <f>I51/1000/86400</f>
        <v>2.6689953703703705E-2</v>
      </c>
      <c r="I51" s="78">
        <v>2306012</v>
      </c>
      <c r="K51" s="82">
        <v>13</v>
      </c>
      <c r="L51" s="83">
        <f>M51/1000</f>
        <v>62</v>
      </c>
      <c r="M51" s="83">
        <v>62000</v>
      </c>
      <c r="N51" s="93">
        <v>96.790473937988281</v>
      </c>
      <c r="O51" s="79">
        <v>995.79998779296875</v>
      </c>
      <c r="Q51" s="82">
        <v>1</v>
      </c>
    </row>
    <row r="52" spans="1:17" ht="13.9" customHeight="1" x14ac:dyDescent="0.25">
      <c r="A52" s="82">
        <f>Q52+1</f>
        <v>3</v>
      </c>
      <c r="B52" s="82">
        <v>30</v>
      </c>
      <c r="C52" s="82" t="s">
        <v>217</v>
      </c>
      <c r="D52" s="78" t="s">
        <v>218</v>
      </c>
      <c r="E52" s="82" t="s">
        <v>63</v>
      </c>
      <c r="F52" s="95">
        <f>G52/1000/86400</f>
        <v>2.7244351851851849E-2</v>
      </c>
      <c r="G52" s="82">
        <v>2353912</v>
      </c>
      <c r="H52" s="95">
        <f>I52/1000/86400</f>
        <v>2.7244351851851849E-2</v>
      </c>
      <c r="I52" s="78">
        <v>2353912</v>
      </c>
      <c r="K52" s="82">
        <v>13</v>
      </c>
      <c r="L52" s="83">
        <f>M52/1000</f>
        <v>62</v>
      </c>
      <c r="M52" s="83">
        <v>62000</v>
      </c>
      <c r="N52" s="93">
        <v>94.820877075195313</v>
      </c>
      <c r="O52" s="79">
        <v>0</v>
      </c>
      <c r="Q52" s="82">
        <v>2</v>
      </c>
    </row>
    <row r="53" spans="1:17" ht="13.9" customHeight="1" x14ac:dyDescent="0.25">
      <c r="A53" s="82">
        <f>Q53+1</f>
        <v>4</v>
      </c>
      <c r="B53" s="82">
        <v>178</v>
      </c>
      <c r="C53" s="82" t="s">
        <v>217</v>
      </c>
      <c r="D53" s="78" t="s">
        <v>190</v>
      </c>
      <c r="E53" s="82" t="s">
        <v>40</v>
      </c>
      <c r="F53" s="95">
        <f>G53/1000/86400</f>
        <v>2.8783634259259259E-2</v>
      </c>
      <c r="G53" s="82">
        <v>2486906</v>
      </c>
      <c r="H53" s="95">
        <f>I53/1000/86400</f>
        <v>3.1308506944444439E-2</v>
      </c>
      <c r="I53" s="78">
        <v>2705055</v>
      </c>
      <c r="K53" s="82">
        <v>12</v>
      </c>
      <c r="L53" s="83">
        <f>M53/1000</f>
        <v>57</v>
      </c>
      <c r="M53" s="83">
        <v>57000</v>
      </c>
      <c r="N53" s="93">
        <v>82.512168884277344</v>
      </c>
      <c r="O53" s="79">
        <v>848.90997314453125</v>
      </c>
      <c r="Q53" s="82">
        <v>3</v>
      </c>
    </row>
    <row r="54" spans="1:17" ht="13.9" customHeight="1" x14ac:dyDescent="0.25">
      <c r="A54" s="88" t="s">
        <v>17</v>
      </c>
      <c r="B54" s="78" t="s">
        <v>84</v>
      </c>
    </row>
    <row r="55" spans="1:17" ht="13.9" customHeight="1" x14ac:dyDescent="0.25">
      <c r="A55" s="85" t="s">
        <v>16</v>
      </c>
      <c r="B55" s="85" t="s">
        <v>15</v>
      </c>
      <c r="C55" s="85" t="s">
        <v>14</v>
      </c>
      <c r="D55" s="85" t="s">
        <v>13</v>
      </c>
      <c r="E55" s="85" t="s">
        <v>12</v>
      </c>
      <c r="F55" s="87" t="s">
        <v>11</v>
      </c>
      <c r="G55" s="85"/>
      <c r="H55" s="87" t="s">
        <v>10</v>
      </c>
      <c r="I55" s="85"/>
      <c r="J55" s="85" t="s">
        <v>9</v>
      </c>
      <c r="K55" s="85" t="s">
        <v>8</v>
      </c>
      <c r="L55" s="86" t="s">
        <v>7</v>
      </c>
      <c r="M55" s="86"/>
      <c r="N55" s="92" t="s">
        <v>6</v>
      </c>
      <c r="O55" s="85" t="s">
        <v>5</v>
      </c>
    </row>
    <row r="56" spans="1:17" ht="13.9" customHeight="1" x14ac:dyDescent="0.25">
      <c r="A56" s="82">
        <f t="shared" ref="A56:A63" si="4">Q56+1</f>
        <v>1</v>
      </c>
      <c r="B56" s="82">
        <v>282</v>
      </c>
      <c r="C56" s="82" t="s">
        <v>219</v>
      </c>
      <c r="D56" s="78" t="s">
        <v>191</v>
      </c>
      <c r="E56" s="82" t="s">
        <v>28</v>
      </c>
      <c r="F56" s="95">
        <f t="shared" ref="F56:F63" si="5">G56/1000/86400</f>
        <v>2.7637592592592592E-2</v>
      </c>
      <c r="G56" s="82">
        <v>2387888</v>
      </c>
      <c r="H56" s="95">
        <f t="shared" ref="H56:H63" si="6">I56/1000/86400</f>
        <v>2.7637592592592592E-2</v>
      </c>
      <c r="I56" s="78">
        <v>2387888</v>
      </c>
      <c r="K56" s="82">
        <v>13</v>
      </c>
      <c r="L56" s="83">
        <f t="shared" ref="L56:L63" si="7">M56/1000</f>
        <v>62</v>
      </c>
      <c r="M56" s="83">
        <v>62000</v>
      </c>
      <c r="N56" s="93">
        <v>93.471717834472656</v>
      </c>
      <c r="O56" s="79">
        <v>1000</v>
      </c>
      <c r="Q56" s="82">
        <v>0</v>
      </c>
    </row>
    <row r="57" spans="1:17" ht="13.9" customHeight="1" x14ac:dyDescent="0.25">
      <c r="A57" s="82">
        <f t="shared" si="4"/>
        <v>2</v>
      </c>
      <c r="B57" s="82">
        <v>172</v>
      </c>
      <c r="C57" s="82" t="s">
        <v>219</v>
      </c>
      <c r="D57" s="78" t="s">
        <v>46</v>
      </c>
      <c r="E57" s="82" t="s">
        <v>28</v>
      </c>
      <c r="F57" s="95">
        <f t="shared" si="5"/>
        <v>2.7906655092592596E-2</v>
      </c>
      <c r="G57" s="82">
        <v>2411135</v>
      </c>
      <c r="H57" s="95">
        <f t="shared" si="6"/>
        <v>2.7906655092592596E-2</v>
      </c>
      <c r="I57" s="78">
        <v>2411135</v>
      </c>
      <c r="K57" s="82">
        <v>13</v>
      </c>
      <c r="L57" s="83">
        <f t="shared" si="7"/>
        <v>62</v>
      </c>
      <c r="M57" s="83">
        <v>62000</v>
      </c>
      <c r="N57" s="93">
        <v>92.570510864257813</v>
      </c>
      <c r="O57" s="79">
        <v>990.3499755859375</v>
      </c>
      <c r="Q57" s="82">
        <v>1</v>
      </c>
    </row>
    <row r="58" spans="1:17" ht="13.9" customHeight="1" x14ac:dyDescent="0.25">
      <c r="A58" s="82">
        <f t="shared" si="4"/>
        <v>3</v>
      </c>
      <c r="B58" s="82">
        <v>48</v>
      </c>
      <c r="C58" s="82" t="s">
        <v>219</v>
      </c>
      <c r="D58" s="78" t="s">
        <v>192</v>
      </c>
      <c r="E58" s="82" t="s">
        <v>28</v>
      </c>
      <c r="F58" s="95">
        <f t="shared" si="5"/>
        <v>2.8675046296296296E-2</v>
      </c>
      <c r="G58" s="82">
        <v>2477524</v>
      </c>
      <c r="H58" s="95">
        <f t="shared" si="6"/>
        <v>3.4189467592592587E-2</v>
      </c>
      <c r="I58" s="78">
        <v>2953970</v>
      </c>
      <c r="K58" s="82">
        <v>11</v>
      </c>
      <c r="L58" s="83">
        <f t="shared" si="7"/>
        <v>52</v>
      </c>
      <c r="M58" s="83">
        <v>52000</v>
      </c>
      <c r="N58" s="93">
        <v>75.559310913085938</v>
      </c>
      <c r="O58" s="79">
        <v>808.3599853515625</v>
      </c>
      <c r="Q58" s="82">
        <v>2</v>
      </c>
    </row>
    <row r="59" spans="1:17" ht="13.9" customHeight="1" x14ac:dyDescent="0.25">
      <c r="A59" s="82">
        <f t="shared" si="4"/>
        <v>4</v>
      </c>
      <c r="B59" s="82">
        <v>888</v>
      </c>
      <c r="C59" s="82" t="s">
        <v>219</v>
      </c>
      <c r="D59" s="78" t="s">
        <v>193</v>
      </c>
      <c r="E59" s="82" t="s">
        <v>26</v>
      </c>
      <c r="F59" s="95">
        <f t="shared" si="5"/>
        <v>2.6510821759259257E-2</v>
      </c>
      <c r="G59" s="82">
        <v>2290535</v>
      </c>
      <c r="H59" s="95">
        <f t="shared" si="6"/>
        <v>3.4971712962962961E-2</v>
      </c>
      <c r="I59" s="78">
        <v>3021556</v>
      </c>
      <c r="K59" s="82">
        <v>10</v>
      </c>
      <c r="L59" s="83">
        <f t="shared" si="7"/>
        <v>47</v>
      </c>
      <c r="M59" s="83">
        <v>47000</v>
      </c>
      <c r="N59" s="93">
        <v>73.86920166015625</v>
      </c>
      <c r="O59" s="79">
        <v>790.280029296875</v>
      </c>
      <c r="Q59" s="82">
        <v>3</v>
      </c>
    </row>
    <row r="60" spans="1:17" ht="13.9" customHeight="1" x14ac:dyDescent="0.25">
      <c r="A60" s="82">
        <f t="shared" si="4"/>
        <v>5</v>
      </c>
      <c r="B60" s="82">
        <v>924</v>
      </c>
      <c r="C60" s="82" t="s">
        <v>219</v>
      </c>
      <c r="D60" s="78" t="s">
        <v>48</v>
      </c>
      <c r="E60" s="82" t="s">
        <v>26</v>
      </c>
      <c r="F60" s="95">
        <f t="shared" si="5"/>
        <v>2.7474178240740738E-2</v>
      </c>
      <c r="G60" s="82">
        <v>2373769</v>
      </c>
      <c r="H60" s="95">
        <f t="shared" si="6"/>
        <v>3.6242523148148145E-2</v>
      </c>
      <c r="I60" s="78">
        <v>3131354</v>
      </c>
      <c r="K60" s="82">
        <v>10</v>
      </c>
      <c r="L60" s="83">
        <f t="shared" si="7"/>
        <v>47</v>
      </c>
      <c r="M60" s="83">
        <v>47000</v>
      </c>
      <c r="N60" s="93">
        <v>71.279052734375</v>
      </c>
      <c r="O60" s="79">
        <v>762.57000732421875</v>
      </c>
      <c r="Q60" s="82">
        <v>4</v>
      </c>
    </row>
    <row r="61" spans="1:17" ht="13.9" customHeight="1" x14ac:dyDescent="0.25">
      <c r="A61" s="82">
        <f t="shared" si="4"/>
        <v>6</v>
      </c>
      <c r="B61" s="82">
        <v>24</v>
      </c>
      <c r="C61" s="82" t="s">
        <v>219</v>
      </c>
      <c r="D61" s="78" t="s">
        <v>50</v>
      </c>
      <c r="E61" s="82" t="s">
        <v>28</v>
      </c>
      <c r="F61" s="95">
        <f t="shared" si="5"/>
        <v>2.8482546296296294E-2</v>
      </c>
      <c r="G61" s="82">
        <v>2460892</v>
      </c>
      <c r="H61" s="95">
        <f t="shared" si="6"/>
        <v>3.7572719907407404E-2</v>
      </c>
      <c r="I61" s="78">
        <v>3246283</v>
      </c>
      <c r="K61" s="82">
        <v>10</v>
      </c>
      <c r="L61" s="83">
        <f t="shared" si="7"/>
        <v>47</v>
      </c>
      <c r="M61" s="83">
        <v>47000</v>
      </c>
      <c r="N61" s="93">
        <v>68.75555419921875</v>
      </c>
      <c r="O61" s="79">
        <v>735.57000732421875</v>
      </c>
      <c r="Q61" s="82">
        <v>5</v>
      </c>
    </row>
    <row r="62" spans="1:17" ht="13.9" customHeight="1" x14ac:dyDescent="0.25">
      <c r="A62" s="82">
        <f t="shared" si="4"/>
        <v>7</v>
      </c>
      <c r="B62" s="82">
        <v>95</v>
      </c>
      <c r="C62" s="82" t="s">
        <v>219</v>
      </c>
      <c r="D62" s="78" t="s">
        <v>195</v>
      </c>
      <c r="E62" s="82" t="s">
        <v>28</v>
      </c>
      <c r="F62" s="95">
        <f t="shared" si="5"/>
        <v>2.8580046296296294E-2</v>
      </c>
      <c r="G62" s="82">
        <v>2469316</v>
      </c>
      <c r="H62" s="95">
        <f t="shared" si="6"/>
        <v>4.789087962962963E-2</v>
      </c>
      <c r="I62" s="78">
        <v>4137772</v>
      </c>
      <c r="K62" s="82">
        <v>8</v>
      </c>
      <c r="L62" s="83">
        <f t="shared" si="7"/>
        <v>37</v>
      </c>
      <c r="M62" s="83">
        <v>37000</v>
      </c>
      <c r="N62" s="93">
        <v>53.942062377929688</v>
      </c>
      <c r="O62" s="79">
        <v>577.09002685546875</v>
      </c>
      <c r="Q62" s="82">
        <v>6</v>
      </c>
    </row>
    <row r="63" spans="1:17" ht="13.9" customHeight="1" x14ac:dyDescent="0.25">
      <c r="A63" s="82">
        <f t="shared" si="4"/>
        <v>8</v>
      </c>
      <c r="B63" s="82">
        <v>101</v>
      </c>
      <c r="C63" s="82" t="s">
        <v>219</v>
      </c>
      <c r="D63" s="78" t="s">
        <v>194</v>
      </c>
      <c r="E63" s="82" t="s">
        <v>30</v>
      </c>
      <c r="F63" s="95">
        <f t="shared" si="5"/>
        <v>2.8969641203703701E-2</v>
      </c>
      <c r="G63" s="82">
        <v>2502977</v>
      </c>
      <c r="H63" s="95">
        <f t="shared" si="6"/>
        <v>4.8543715277777774E-2</v>
      </c>
      <c r="I63" s="78">
        <v>4194177</v>
      </c>
      <c r="K63" s="82">
        <v>8</v>
      </c>
      <c r="L63" s="83">
        <f t="shared" si="7"/>
        <v>37</v>
      </c>
      <c r="M63" s="83">
        <v>37000</v>
      </c>
      <c r="N63" s="93">
        <v>53.216629028320313</v>
      </c>
      <c r="O63" s="79">
        <v>569.33001708984375</v>
      </c>
      <c r="Q63" s="82">
        <v>7</v>
      </c>
    </row>
    <row r="64" spans="1:17" ht="13.9" customHeight="1" x14ac:dyDescent="0.25">
      <c r="A64" s="88" t="s">
        <v>17</v>
      </c>
      <c r="B64" s="78" t="s">
        <v>85</v>
      </c>
    </row>
    <row r="65" spans="1:17" ht="13.9" customHeight="1" x14ac:dyDescent="0.25">
      <c r="A65" s="85" t="s">
        <v>16</v>
      </c>
      <c r="B65" s="85" t="s">
        <v>15</v>
      </c>
      <c r="C65" s="85" t="s">
        <v>14</v>
      </c>
      <c r="D65" s="85" t="s">
        <v>13</v>
      </c>
      <c r="E65" s="85" t="s">
        <v>12</v>
      </c>
      <c r="F65" s="87" t="s">
        <v>11</v>
      </c>
      <c r="G65" s="85"/>
      <c r="H65" s="87" t="s">
        <v>10</v>
      </c>
      <c r="I65" s="85"/>
      <c r="J65" s="85" t="s">
        <v>9</v>
      </c>
      <c r="K65" s="85" t="s">
        <v>8</v>
      </c>
      <c r="L65" s="86" t="s">
        <v>7</v>
      </c>
      <c r="M65" s="86"/>
      <c r="N65" s="92" t="s">
        <v>6</v>
      </c>
      <c r="O65" s="85" t="s">
        <v>5</v>
      </c>
    </row>
    <row r="66" spans="1:17" ht="13.9" customHeight="1" x14ac:dyDescent="0.25">
      <c r="A66" s="82">
        <f t="shared" ref="A66:A71" si="8">Q66+1</f>
        <v>1</v>
      </c>
      <c r="B66" s="82">
        <v>60</v>
      </c>
      <c r="C66" s="82" t="s">
        <v>220</v>
      </c>
      <c r="D66" s="78" t="s">
        <v>44</v>
      </c>
      <c r="E66" s="82" t="s">
        <v>28</v>
      </c>
      <c r="F66" s="95">
        <f t="shared" ref="F66:F71" si="9">G66/1000/86400</f>
        <v>2.6662499999999999E-2</v>
      </c>
      <c r="G66" s="82">
        <v>2303640</v>
      </c>
      <c r="H66" s="95">
        <f t="shared" ref="H66:H71" si="10">I66/1000/86400</f>
        <v>2.6662499999999999E-2</v>
      </c>
      <c r="I66" s="78">
        <v>2303640</v>
      </c>
      <c r="K66" s="82">
        <v>10</v>
      </c>
      <c r="L66" s="83">
        <f t="shared" ref="L66:L71" si="11">M66/1000</f>
        <v>47</v>
      </c>
      <c r="M66" s="83">
        <v>47000</v>
      </c>
      <c r="N66" s="93">
        <v>73.448974609375</v>
      </c>
      <c r="O66" s="79">
        <v>1000</v>
      </c>
      <c r="Q66" s="82">
        <v>0</v>
      </c>
    </row>
    <row r="67" spans="1:17" ht="13.9" customHeight="1" x14ac:dyDescent="0.25">
      <c r="A67" s="82">
        <f t="shared" si="8"/>
        <v>2</v>
      </c>
      <c r="B67" s="82">
        <v>84</v>
      </c>
      <c r="C67" s="82" t="s">
        <v>220</v>
      </c>
      <c r="D67" s="78" t="s">
        <v>47</v>
      </c>
      <c r="E67" s="82" t="s">
        <v>28</v>
      </c>
      <c r="F67" s="95">
        <f t="shared" si="9"/>
        <v>2.8877048611111109E-2</v>
      </c>
      <c r="G67" s="82">
        <v>2494977</v>
      </c>
      <c r="H67" s="95">
        <f t="shared" si="10"/>
        <v>2.8877048611111109E-2</v>
      </c>
      <c r="I67" s="78">
        <v>2494977</v>
      </c>
      <c r="K67" s="82">
        <v>10</v>
      </c>
      <c r="L67" s="83">
        <f t="shared" si="11"/>
        <v>47</v>
      </c>
      <c r="M67" s="83">
        <v>47000</v>
      </c>
      <c r="N67" s="93">
        <v>67.816253662109375</v>
      </c>
      <c r="O67" s="79">
        <v>923.30999755859375</v>
      </c>
      <c r="Q67" s="82">
        <v>1</v>
      </c>
    </row>
    <row r="68" spans="1:17" ht="13.9" customHeight="1" x14ac:dyDescent="0.25">
      <c r="A68" s="82">
        <f t="shared" si="8"/>
        <v>3</v>
      </c>
      <c r="B68" s="82">
        <v>295</v>
      </c>
      <c r="C68" s="82" t="s">
        <v>220</v>
      </c>
      <c r="D68" s="78" t="s">
        <v>196</v>
      </c>
      <c r="E68" s="82" t="s">
        <v>28</v>
      </c>
      <c r="F68" s="95">
        <f t="shared" si="9"/>
        <v>2.9144872685185189E-2</v>
      </c>
      <c r="G68" s="82">
        <v>2518117</v>
      </c>
      <c r="H68" s="95">
        <f t="shared" si="10"/>
        <v>2.9144872685185189E-2</v>
      </c>
      <c r="I68" s="78">
        <v>2518117</v>
      </c>
      <c r="K68" s="82">
        <v>10</v>
      </c>
      <c r="L68" s="83">
        <f t="shared" si="11"/>
        <v>47</v>
      </c>
      <c r="M68" s="83">
        <v>47000</v>
      </c>
      <c r="N68" s="93">
        <v>67.193061828613281</v>
      </c>
      <c r="O68" s="79">
        <v>914.82000732421875</v>
      </c>
      <c r="Q68" s="82">
        <v>2</v>
      </c>
    </row>
    <row r="69" spans="1:17" ht="13.9" customHeight="1" x14ac:dyDescent="0.25">
      <c r="A69" s="82">
        <f t="shared" si="8"/>
        <v>4</v>
      </c>
      <c r="B69" s="82">
        <v>171</v>
      </c>
      <c r="C69" s="82" t="s">
        <v>220</v>
      </c>
      <c r="D69" s="78" t="s">
        <v>49</v>
      </c>
      <c r="E69" s="82" t="s">
        <v>40</v>
      </c>
      <c r="F69" s="95">
        <f t="shared" si="9"/>
        <v>2.8167129629629629E-2</v>
      </c>
      <c r="G69" s="82">
        <v>2433640</v>
      </c>
      <c r="H69" s="95">
        <f t="shared" si="10"/>
        <v>3.1520358796296298E-2</v>
      </c>
      <c r="I69" s="78">
        <v>2723359</v>
      </c>
      <c r="K69" s="82">
        <v>9</v>
      </c>
      <c r="L69" s="83">
        <f t="shared" si="11"/>
        <v>42</v>
      </c>
      <c r="M69" s="83">
        <v>42000</v>
      </c>
      <c r="N69" s="93">
        <v>62.129158020019531</v>
      </c>
      <c r="O69" s="79">
        <v>845.8800048828125</v>
      </c>
      <c r="Q69" s="82">
        <v>3</v>
      </c>
    </row>
    <row r="70" spans="1:17" ht="13.9" customHeight="1" x14ac:dyDescent="0.25">
      <c r="A70" s="82">
        <f t="shared" si="8"/>
        <v>5</v>
      </c>
      <c r="B70" s="82">
        <v>58</v>
      </c>
      <c r="C70" s="82" t="s">
        <v>220</v>
      </c>
      <c r="D70" s="78" t="s">
        <v>197</v>
      </c>
      <c r="E70" s="82" t="s">
        <v>28</v>
      </c>
      <c r="F70" s="95">
        <f t="shared" si="9"/>
        <v>2.9036261574074077E-2</v>
      </c>
      <c r="G70" s="82">
        <v>2508733</v>
      </c>
      <c r="H70" s="95">
        <f t="shared" si="10"/>
        <v>3.688388888888889E-2</v>
      </c>
      <c r="I70" s="78">
        <v>3186768</v>
      </c>
      <c r="K70" s="82">
        <v>8</v>
      </c>
      <c r="L70" s="83">
        <f t="shared" si="11"/>
        <v>37</v>
      </c>
      <c r="M70" s="83">
        <v>37000</v>
      </c>
      <c r="N70" s="93">
        <v>53.094532012939453</v>
      </c>
      <c r="O70" s="79">
        <v>722.8699951171875</v>
      </c>
      <c r="Q70" s="82">
        <v>4</v>
      </c>
    </row>
    <row r="71" spans="1:17" ht="13.9" customHeight="1" x14ac:dyDescent="0.25">
      <c r="A71" s="82">
        <f t="shared" si="8"/>
        <v>6</v>
      </c>
      <c r="B71" s="82">
        <v>55</v>
      </c>
      <c r="C71" s="82" t="s">
        <v>220</v>
      </c>
      <c r="D71" s="78" t="s">
        <v>198</v>
      </c>
      <c r="E71" s="82" t="s">
        <v>26</v>
      </c>
      <c r="F71" s="95">
        <f t="shared" si="9"/>
        <v>3.0043506944444444E-2</v>
      </c>
      <c r="G71" s="82">
        <v>2595759</v>
      </c>
      <c r="H71" s="95">
        <f t="shared" si="10"/>
        <v>4.4126400462962963E-2</v>
      </c>
      <c r="I71" s="78">
        <v>3812521</v>
      </c>
      <c r="K71" s="82">
        <v>7</v>
      </c>
      <c r="L71" s="83">
        <f t="shared" si="11"/>
        <v>32</v>
      </c>
      <c r="M71" s="83">
        <v>32000</v>
      </c>
      <c r="N71" s="93">
        <v>44.380081176757813</v>
      </c>
      <c r="O71" s="79">
        <v>604.22998046875</v>
      </c>
      <c r="Q71" s="82">
        <v>5</v>
      </c>
    </row>
    <row r="72" spans="1:17" ht="13.9" customHeight="1" x14ac:dyDescent="0.25">
      <c r="A72" s="82"/>
      <c r="B72" s="82"/>
      <c r="C72" s="82"/>
      <c r="E72" s="82"/>
      <c r="F72" s="95"/>
      <c r="G72" s="82"/>
      <c r="H72" s="95"/>
      <c r="K72" s="82"/>
      <c r="L72" s="83"/>
      <c r="M72" s="83"/>
      <c r="N72" s="93"/>
      <c r="O72" s="79"/>
      <c r="Q72" s="82"/>
    </row>
    <row r="73" spans="1:17" ht="13.9" customHeight="1" x14ac:dyDescent="0.25">
      <c r="A73" s="88" t="s">
        <v>21</v>
      </c>
      <c r="B73" s="78" t="s">
        <v>242</v>
      </c>
    </row>
    <row r="74" spans="1:17" ht="13.9" customHeight="1" x14ac:dyDescent="0.25">
      <c r="A74" s="88" t="s">
        <v>17</v>
      </c>
      <c r="B74" s="78" t="s">
        <v>81</v>
      </c>
    </row>
    <row r="75" spans="1:17" ht="13.9" customHeight="1" x14ac:dyDescent="0.25">
      <c r="A75" s="85" t="s">
        <v>16</v>
      </c>
      <c r="B75" s="85" t="s">
        <v>15</v>
      </c>
      <c r="C75" s="85" t="s">
        <v>14</v>
      </c>
      <c r="D75" s="85" t="s">
        <v>13</v>
      </c>
      <c r="E75" s="85" t="s">
        <v>12</v>
      </c>
      <c r="F75" s="87" t="s">
        <v>11</v>
      </c>
      <c r="G75" s="85"/>
      <c r="H75" s="87" t="s">
        <v>10</v>
      </c>
      <c r="I75" s="85"/>
      <c r="J75" s="85" t="s">
        <v>9</v>
      </c>
      <c r="K75" s="85" t="s">
        <v>8</v>
      </c>
      <c r="L75" s="86" t="s">
        <v>7</v>
      </c>
      <c r="M75" s="86"/>
      <c r="N75" s="92" t="s">
        <v>6</v>
      </c>
      <c r="O75" s="85" t="s">
        <v>5</v>
      </c>
    </row>
    <row r="76" spans="1:17" ht="13.9" customHeight="1" x14ac:dyDescent="0.25">
      <c r="A76" s="82">
        <f>Q76+1</f>
        <v>1</v>
      </c>
      <c r="B76" s="82">
        <v>30</v>
      </c>
      <c r="C76" s="82" t="s">
        <v>222</v>
      </c>
      <c r="D76" s="78" t="s">
        <v>223</v>
      </c>
      <c r="E76" s="82" t="s">
        <v>63</v>
      </c>
      <c r="F76" s="95">
        <f t="shared" ref="F76:F81" si="12">G76/1000/86400</f>
        <v>3.7677870370370369E-2</v>
      </c>
      <c r="G76" s="82">
        <v>3255368</v>
      </c>
      <c r="H76" s="95">
        <f t="shared" ref="H76:H81" si="13">I76/1000/86400</f>
        <v>3.5830914351851852E-2</v>
      </c>
      <c r="I76" s="78">
        <v>3095791</v>
      </c>
      <c r="K76" s="82">
        <v>21</v>
      </c>
      <c r="L76" s="83">
        <f t="shared" ref="L76:L81" si="14">M76/1000</f>
        <v>102</v>
      </c>
      <c r="M76" s="83">
        <v>102000</v>
      </c>
      <c r="N76" s="93">
        <v>112.79830932617187</v>
      </c>
      <c r="O76" s="79">
        <v>0</v>
      </c>
      <c r="Q76" s="82">
        <v>0</v>
      </c>
    </row>
    <row r="77" spans="1:17" ht="13.9" customHeight="1" x14ac:dyDescent="0.25">
      <c r="A77" s="82">
        <f>Q77+1</f>
        <v>2</v>
      </c>
      <c r="B77" s="82">
        <v>39</v>
      </c>
      <c r="C77" s="82" t="s">
        <v>222</v>
      </c>
      <c r="D77" s="78" t="s">
        <v>224</v>
      </c>
      <c r="E77" s="82" t="s">
        <v>28</v>
      </c>
      <c r="F77" s="95">
        <f t="shared" si="12"/>
        <v>3.9174537037037035E-2</v>
      </c>
      <c r="G77" s="82">
        <v>3384680</v>
      </c>
      <c r="H77" s="95">
        <f t="shared" si="13"/>
        <v>3.9174537037037035E-2</v>
      </c>
      <c r="I77" s="78">
        <v>3384680</v>
      </c>
      <c r="K77" s="82">
        <v>20</v>
      </c>
      <c r="L77" s="83">
        <f t="shared" si="14"/>
        <v>97</v>
      </c>
      <c r="M77" s="83">
        <v>97000</v>
      </c>
      <c r="N77" s="93">
        <v>103.17076110839844</v>
      </c>
      <c r="O77" s="79">
        <v>1000</v>
      </c>
      <c r="Q77" s="82">
        <v>1</v>
      </c>
    </row>
    <row r="78" spans="1:17" ht="13.9" customHeight="1" x14ac:dyDescent="0.25">
      <c r="A78" s="82">
        <f>Q78+1</f>
        <v>3</v>
      </c>
      <c r="B78" s="82">
        <v>11</v>
      </c>
      <c r="C78" s="82" t="s">
        <v>222</v>
      </c>
      <c r="D78" s="78" t="s">
        <v>59</v>
      </c>
      <c r="E78" s="82" t="s">
        <v>28</v>
      </c>
      <c r="F78" s="95">
        <f t="shared" si="12"/>
        <v>3.9384560185185186E-2</v>
      </c>
      <c r="G78" s="82">
        <v>3402826</v>
      </c>
      <c r="H78" s="95">
        <f t="shared" si="13"/>
        <v>3.9384560185185186E-2</v>
      </c>
      <c r="I78" s="78">
        <v>3402826</v>
      </c>
      <c r="K78" s="82">
        <v>20</v>
      </c>
      <c r="L78" s="83">
        <f t="shared" si="14"/>
        <v>97</v>
      </c>
      <c r="M78" s="83">
        <v>97000</v>
      </c>
      <c r="N78" s="93">
        <v>102.62059020996094</v>
      </c>
      <c r="O78" s="79">
        <v>994.65997314453125</v>
      </c>
      <c r="Q78" s="82">
        <v>2</v>
      </c>
    </row>
    <row r="79" spans="1:17" ht="13.9" customHeight="1" x14ac:dyDescent="0.25">
      <c r="A79" s="82">
        <f>Q79+1</f>
        <v>4</v>
      </c>
      <c r="B79" s="82">
        <v>91</v>
      </c>
      <c r="C79" s="82" t="s">
        <v>222</v>
      </c>
      <c r="D79" s="78" t="s">
        <v>61</v>
      </c>
      <c r="E79" s="82" t="s">
        <v>28</v>
      </c>
      <c r="F79" s="95">
        <f t="shared" si="12"/>
        <v>3.8975474537037043E-2</v>
      </c>
      <c r="G79" s="82">
        <v>3367481</v>
      </c>
      <c r="H79" s="95">
        <f t="shared" si="13"/>
        <v>4.1093703703703702E-2</v>
      </c>
      <c r="I79" s="78">
        <v>3550496</v>
      </c>
      <c r="K79" s="82">
        <v>19</v>
      </c>
      <c r="L79" s="83">
        <f t="shared" si="14"/>
        <v>92</v>
      </c>
      <c r="M79" s="83">
        <v>92000</v>
      </c>
      <c r="N79" s="93">
        <v>98.352447509765625</v>
      </c>
      <c r="O79" s="79">
        <v>953.28997802734375</v>
      </c>
      <c r="Q79" s="82">
        <v>3</v>
      </c>
    </row>
    <row r="80" spans="1:17" ht="13.9" customHeight="1" x14ac:dyDescent="0.25">
      <c r="A80" s="82">
        <f>Q80+1</f>
        <v>5</v>
      </c>
      <c r="B80" s="82">
        <v>8</v>
      </c>
      <c r="C80" s="82" t="s">
        <v>222</v>
      </c>
      <c r="D80" s="78" t="s">
        <v>57</v>
      </c>
      <c r="E80" s="82" t="s">
        <v>26</v>
      </c>
      <c r="F80" s="95">
        <f t="shared" si="12"/>
        <v>4.208390046296296E-2</v>
      </c>
      <c r="G80" s="82">
        <v>3636049</v>
      </c>
      <c r="H80" s="95">
        <f t="shared" si="13"/>
        <v>4.208390046296296E-2</v>
      </c>
      <c r="I80" s="78">
        <v>3636049</v>
      </c>
      <c r="K80" s="82">
        <v>20</v>
      </c>
      <c r="L80" s="83">
        <f t="shared" si="14"/>
        <v>97</v>
      </c>
      <c r="M80" s="83">
        <v>97000</v>
      </c>
      <c r="N80" s="93">
        <v>96.038307189941406</v>
      </c>
      <c r="O80" s="79">
        <v>930.8599853515625</v>
      </c>
      <c r="Q80" s="82">
        <v>4</v>
      </c>
    </row>
    <row r="81" spans="1:17" ht="13.9" customHeight="1" x14ac:dyDescent="0.25">
      <c r="A81" s="94" t="s">
        <v>22</v>
      </c>
      <c r="B81" s="82">
        <v>200</v>
      </c>
      <c r="C81" s="82" t="s">
        <v>222</v>
      </c>
      <c r="D81" s="78" t="s">
        <v>58</v>
      </c>
      <c r="E81" s="82" t="s">
        <v>26</v>
      </c>
      <c r="F81" s="95">
        <f t="shared" si="12"/>
        <v>0</v>
      </c>
      <c r="G81" s="82">
        <v>0</v>
      </c>
      <c r="H81" s="95">
        <f t="shared" si="13"/>
        <v>0</v>
      </c>
      <c r="I81" s="78">
        <v>0</v>
      </c>
      <c r="J81" s="78" t="s">
        <v>41</v>
      </c>
      <c r="K81" s="82">
        <v>0</v>
      </c>
      <c r="L81" s="83">
        <f t="shared" si="14"/>
        <v>0</v>
      </c>
      <c r="M81" s="83">
        <v>0</v>
      </c>
      <c r="N81" s="93">
        <v>0</v>
      </c>
      <c r="O81" s="79">
        <v>0</v>
      </c>
      <c r="Q81" s="82">
        <v>0</v>
      </c>
    </row>
    <row r="82" spans="1:17" ht="13.9" customHeight="1" x14ac:dyDescent="0.25">
      <c r="A82" s="88" t="s">
        <v>17</v>
      </c>
      <c r="B82" s="78" t="s">
        <v>82</v>
      </c>
    </row>
    <row r="83" spans="1:17" ht="13.9" customHeight="1" x14ac:dyDescent="0.25">
      <c r="A83" s="85" t="s">
        <v>16</v>
      </c>
      <c r="B83" s="85" t="s">
        <v>15</v>
      </c>
      <c r="C83" s="85" t="s">
        <v>14</v>
      </c>
      <c r="D83" s="85" t="s">
        <v>13</v>
      </c>
      <c r="E83" s="85" t="s">
        <v>12</v>
      </c>
      <c r="F83" s="87" t="s">
        <v>11</v>
      </c>
      <c r="G83" s="85"/>
      <c r="H83" s="87" t="s">
        <v>10</v>
      </c>
      <c r="I83" s="85"/>
      <c r="J83" s="85" t="s">
        <v>9</v>
      </c>
      <c r="K83" s="85" t="s">
        <v>8</v>
      </c>
      <c r="L83" s="86" t="s">
        <v>7</v>
      </c>
      <c r="M83" s="86"/>
      <c r="N83" s="92" t="s">
        <v>6</v>
      </c>
      <c r="O83" s="85" t="s">
        <v>5</v>
      </c>
    </row>
    <row r="84" spans="1:17" ht="13.9" customHeight="1" x14ac:dyDescent="0.25">
      <c r="A84" s="82">
        <f>Q84+1</f>
        <v>1</v>
      </c>
      <c r="B84" s="82">
        <v>18</v>
      </c>
      <c r="C84" s="82" t="s">
        <v>225</v>
      </c>
      <c r="D84" s="78" t="s">
        <v>64</v>
      </c>
      <c r="E84" s="82" t="s">
        <v>26</v>
      </c>
      <c r="F84" s="95">
        <f t="shared" ref="F84:F89" si="15">G84/1000/86400</f>
        <v>3.8902164351851849E-2</v>
      </c>
      <c r="G84" s="82">
        <v>3361147</v>
      </c>
      <c r="H84" s="95">
        <f t="shared" ref="H84:H89" si="16">I84/1000/86400</f>
        <v>3.8902164351851849E-2</v>
      </c>
      <c r="I84" s="78">
        <v>3361147</v>
      </c>
      <c r="K84" s="82">
        <v>19</v>
      </c>
      <c r="L84" s="83">
        <f t="shared" ref="L84:L89" si="17">M84/1000</f>
        <v>92</v>
      </c>
      <c r="M84" s="83">
        <v>92000</v>
      </c>
      <c r="N84" s="93">
        <v>98.537788391113281</v>
      </c>
      <c r="O84" s="79">
        <v>1000</v>
      </c>
      <c r="Q84" s="82">
        <v>0</v>
      </c>
    </row>
    <row r="85" spans="1:17" ht="13.9" customHeight="1" x14ac:dyDescent="0.25">
      <c r="A85" s="82">
        <f>Q85+1</f>
        <v>2</v>
      </c>
      <c r="B85" s="82">
        <v>172</v>
      </c>
      <c r="C85" s="82" t="s">
        <v>225</v>
      </c>
      <c r="D85" s="78" t="s">
        <v>65</v>
      </c>
      <c r="E85" s="82" t="s">
        <v>40</v>
      </c>
      <c r="F85" s="95">
        <f t="shared" si="15"/>
        <v>3.9659224537037033E-2</v>
      </c>
      <c r="G85" s="82">
        <v>3426557</v>
      </c>
      <c r="H85" s="95">
        <f t="shared" si="16"/>
        <v>3.9659224537037033E-2</v>
      </c>
      <c r="I85" s="78">
        <v>3426557</v>
      </c>
      <c r="K85" s="82">
        <v>19</v>
      </c>
      <c r="L85" s="83">
        <f t="shared" si="17"/>
        <v>92</v>
      </c>
      <c r="M85" s="83">
        <v>92000</v>
      </c>
      <c r="N85" s="93">
        <v>96.656791687011719</v>
      </c>
      <c r="O85" s="79">
        <v>980.90997314453125</v>
      </c>
      <c r="Q85" s="82">
        <v>1</v>
      </c>
    </row>
    <row r="86" spans="1:17" ht="13.9" customHeight="1" x14ac:dyDescent="0.25">
      <c r="A86" s="82">
        <f>Q86+1</f>
        <v>3</v>
      </c>
      <c r="B86" s="82">
        <v>70</v>
      </c>
      <c r="C86" s="82" t="s">
        <v>225</v>
      </c>
      <c r="D86" s="78" t="s">
        <v>201</v>
      </c>
      <c r="E86" s="82" t="s">
        <v>40</v>
      </c>
      <c r="F86" s="95">
        <f t="shared" si="15"/>
        <v>3.8955081018518523E-2</v>
      </c>
      <c r="G86" s="82">
        <v>3365719</v>
      </c>
      <c r="H86" s="95">
        <f t="shared" si="16"/>
        <v>4.3705694444444443E-2</v>
      </c>
      <c r="I86" s="78">
        <v>3776172</v>
      </c>
      <c r="K86" s="82">
        <v>17</v>
      </c>
      <c r="L86" s="83">
        <f t="shared" si="17"/>
        <v>82</v>
      </c>
      <c r="M86" s="83">
        <v>82000</v>
      </c>
      <c r="N86" s="93">
        <v>87.707855224609375</v>
      </c>
      <c r="O86" s="79">
        <v>890.09002685546875</v>
      </c>
      <c r="Q86" s="82">
        <v>2</v>
      </c>
    </row>
    <row r="87" spans="1:17" ht="13.9" customHeight="1" x14ac:dyDescent="0.25">
      <c r="A87" s="82">
        <f>Q87+1</f>
        <v>4</v>
      </c>
      <c r="B87" s="82">
        <v>48</v>
      </c>
      <c r="C87" s="82" t="s">
        <v>225</v>
      </c>
      <c r="D87" s="78" t="s">
        <v>202</v>
      </c>
      <c r="E87" s="82" t="s">
        <v>30</v>
      </c>
      <c r="F87" s="95">
        <f t="shared" si="15"/>
        <v>3.8443321759259262E-2</v>
      </c>
      <c r="G87" s="82">
        <v>3321503</v>
      </c>
      <c r="H87" s="95">
        <f t="shared" si="16"/>
        <v>4.9122013888888885E-2</v>
      </c>
      <c r="I87" s="78">
        <v>4244142</v>
      </c>
      <c r="K87" s="82">
        <v>15</v>
      </c>
      <c r="L87" s="83">
        <f t="shared" si="17"/>
        <v>72</v>
      </c>
      <c r="M87" s="83">
        <v>72000</v>
      </c>
      <c r="N87" s="93">
        <v>78.036964416503906</v>
      </c>
      <c r="O87" s="79">
        <v>791.94000244140625</v>
      </c>
      <c r="Q87" s="82">
        <v>3</v>
      </c>
    </row>
    <row r="88" spans="1:17" ht="13.9" customHeight="1" x14ac:dyDescent="0.25">
      <c r="A88" s="94" t="s">
        <v>22</v>
      </c>
      <c r="B88" s="82">
        <v>32</v>
      </c>
      <c r="C88" s="82" t="s">
        <v>225</v>
      </c>
      <c r="D88" s="78" t="s">
        <v>37</v>
      </c>
      <c r="E88" s="82" t="s">
        <v>28</v>
      </c>
      <c r="F88" s="95">
        <f t="shared" si="15"/>
        <v>2.576259259259259E-2</v>
      </c>
      <c r="G88" s="82">
        <v>2225888</v>
      </c>
      <c r="H88" s="95">
        <f t="shared" si="16"/>
        <v>0</v>
      </c>
      <c r="I88" s="78">
        <v>0</v>
      </c>
      <c r="J88" s="78" t="s">
        <v>32</v>
      </c>
      <c r="K88" s="82">
        <v>13</v>
      </c>
      <c r="L88" s="83">
        <f t="shared" si="17"/>
        <v>62</v>
      </c>
      <c r="M88" s="83">
        <v>62000</v>
      </c>
      <c r="N88" s="93">
        <v>100.27458953857422</v>
      </c>
      <c r="O88" s="79">
        <v>0</v>
      </c>
      <c r="Q88" s="82">
        <v>0</v>
      </c>
    </row>
    <row r="89" spans="1:17" ht="13.9" customHeight="1" x14ac:dyDescent="0.25">
      <c r="A89" s="94" t="s">
        <v>22</v>
      </c>
      <c r="B89" s="82">
        <v>49</v>
      </c>
      <c r="C89" s="82" t="s">
        <v>225</v>
      </c>
      <c r="D89" s="78" t="s">
        <v>60</v>
      </c>
      <c r="E89" s="82" t="s">
        <v>26</v>
      </c>
      <c r="F89" s="95">
        <f t="shared" si="15"/>
        <v>1.2539780092592592E-2</v>
      </c>
      <c r="G89" s="82">
        <v>1083437</v>
      </c>
      <c r="H89" s="95">
        <f t="shared" si="16"/>
        <v>0</v>
      </c>
      <c r="I89" s="78">
        <v>0</v>
      </c>
      <c r="J89" s="78" t="s">
        <v>32</v>
      </c>
      <c r="K89" s="82">
        <v>6</v>
      </c>
      <c r="L89" s="83">
        <f t="shared" si="17"/>
        <v>27</v>
      </c>
      <c r="M89" s="83">
        <v>27000</v>
      </c>
      <c r="N89" s="93">
        <v>89.714492797851563</v>
      </c>
      <c r="O89" s="79">
        <v>0</v>
      </c>
      <c r="Q89" s="82">
        <v>1</v>
      </c>
    </row>
    <row r="90" spans="1:17" ht="13.9" customHeight="1" x14ac:dyDescent="0.25"/>
    <row r="91" spans="1:17" ht="13.9" customHeight="1" x14ac:dyDescent="0.25">
      <c r="A91" s="81" t="s">
        <v>4</v>
      </c>
      <c r="B91" s="78" t="s">
        <v>226</v>
      </c>
    </row>
    <row r="92" spans="1:17" ht="13.9" customHeight="1" x14ac:dyDescent="0.25">
      <c r="A92" s="81" t="s">
        <v>3</v>
      </c>
      <c r="B92" s="78" t="s">
        <v>68</v>
      </c>
      <c r="J92" s="80"/>
    </row>
    <row r="93" spans="1:17" ht="13.9" customHeight="1" x14ac:dyDescent="0.25">
      <c r="A93" s="81" t="s">
        <v>2</v>
      </c>
      <c r="B93" s="78" t="s">
        <v>243</v>
      </c>
    </row>
    <row r="94" spans="1:17" ht="13.9" customHeight="1" x14ac:dyDescent="0.25"/>
    <row r="95" spans="1:17" ht="13.9" customHeight="1" x14ac:dyDescent="0.25">
      <c r="A95" s="81" t="s">
        <v>1</v>
      </c>
      <c r="B95" s="78" t="s">
        <v>228</v>
      </c>
      <c r="F95" s="78"/>
      <c r="H95" s="78"/>
      <c r="L95" s="78"/>
      <c r="M95" s="78"/>
    </row>
    <row r="96" spans="1:17" ht="13.9" customHeight="1" x14ac:dyDescent="0.25">
      <c r="A96" s="81" t="s">
        <v>0</v>
      </c>
      <c r="B96" s="78" t="s">
        <v>240</v>
      </c>
      <c r="F96" s="78"/>
      <c r="H96" s="78"/>
      <c r="L96" s="78"/>
      <c r="M96" s="78"/>
    </row>
    <row r="97" ht="13.9" customHeight="1" x14ac:dyDescent="0.25"/>
    <row r="98" ht="13.9" customHeight="1" x14ac:dyDescent="0.25"/>
    <row r="99" ht="13.9" customHeight="1" x14ac:dyDescent="0.25"/>
    <row r="100" ht="13.9" customHeight="1" x14ac:dyDescent="0.25"/>
    <row r="101" ht="13.9" customHeight="1" x14ac:dyDescent="0.25"/>
    <row r="102" ht="13.9" customHeight="1" x14ac:dyDescent="0.25"/>
    <row r="103" ht="13.9" customHeight="1" x14ac:dyDescent="0.25"/>
    <row r="104" ht="13.9" customHeight="1" x14ac:dyDescent="0.25"/>
    <row r="105" ht="13.9" customHeight="1" x14ac:dyDescent="0.25"/>
    <row r="106" ht="13.9" customHeight="1" x14ac:dyDescent="0.25"/>
    <row r="107" ht="13.9" customHeight="1" x14ac:dyDescent="0.25"/>
    <row r="108" ht="13.9" customHeight="1" x14ac:dyDescent="0.25"/>
    <row r="109" ht="13.9" customHeight="1" x14ac:dyDescent="0.25"/>
    <row r="110" ht="13.9" customHeight="1" x14ac:dyDescent="0.25"/>
    <row r="111" ht="13.9" customHeight="1" x14ac:dyDescent="0.25"/>
    <row r="112" ht="13.9" customHeight="1" x14ac:dyDescent="0.25"/>
    <row r="113" ht="13.9" customHeight="1" x14ac:dyDescent="0.25"/>
    <row r="114" ht="13.9" customHeight="1" x14ac:dyDescent="0.25"/>
    <row r="115" ht="13.9" customHeight="1" x14ac:dyDescent="0.25"/>
    <row r="116" ht="13.9" customHeight="1" x14ac:dyDescent="0.25"/>
    <row r="117" ht="13.9" customHeight="1" x14ac:dyDescent="0.25"/>
    <row r="118" ht="13.9" customHeight="1" x14ac:dyDescent="0.25"/>
    <row r="119" ht="13.9" customHeight="1" x14ac:dyDescent="0.25"/>
    <row r="120" ht="13.9" customHeight="1" x14ac:dyDescent="0.25"/>
    <row r="121" ht="13.9" customHeight="1" x14ac:dyDescent="0.25"/>
    <row r="122" ht="13.9" customHeight="1" x14ac:dyDescent="0.25"/>
    <row r="123" ht="13.9" customHeight="1" x14ac:dyDescent="0.25"/>
    <row r="124" ht="13.9" customHeight="1" x14ac:dyDescent="0.25"/>
    <row r="125" ht="13.9" customHeight="1" x14ac:dyDescent="0.25"/>
    <row r="126" ht="13.9" customHeight="1" x14ac:dyDescent="0.25"/>
    <row r="127" ht="13.9" customHeight="1" x14ac:dyDescent="0.25"/>
    <row r="128" ht="13.9" customHeight="1" x14ac:dyDescent="0.25"/>
    <row r="129" ht="13.9" customHeight="1" x14ac:dyDescent="0.25"/>
    <row r="130" ht="13.9" customHeight="1" x14ac:dyDescent="0.25"/>
    <row r="131" ht="13.9" customHeight="1" x14ac:dyDescent="0.25"/>
    <row r="132" ht="13.9" customHeight="1" x14ac:dyDescent="0.25"/>
    <row r="133" ht="13.9" customHeight="1" x14ac:dyDescent="0.25"/>
    <row r="134" ht="13.9" customHeight="1" x14ac:dyDescent="0.25"/>
    <row r="135" ht="13.9" customHeight="1" x14ac:dyDescent="0.25"/>
    <row r="136" ht="13.9" customHeight="1" x14ac:dyDescent="0.25"/>
    <row r="137" ht="13.9" customHeight="1" x14ac:dyDescent="0.25"/>
    <row r="138" ht="13.9" customHeight="1" x14ac:dyDescent="0.25"/>
    <row r="139" ht="13.9" customHeight="1" x14ac:dyDescent="0.25"/>
    <row r="140" ht="13.9" customHeight="1" x14ac:dyDescent="0.25"/>
    <row r="141" ht="13.9" customHeight="1" x14ac:dyDescent="0.25"/>
    <row r="142" ht="13.9" customHeight="1" x14ac:dyDescent="0.25"/>
    <row r="143" ht="13.9" customHeight="1" x14ac:dyDescent="0.25"/>
    <row r="144" ht="13.9" customHeight="1" x14ac:dyDescent="0.25"/>
    <row r="145" ht="13.9" customHeight="1" x14ac:dyDescent="0.25"/>
    <row r="146" ht="13.9" customHeight="1" x14ac:dyDescent="0.25"/>
    <row r="147" ht="13.9" customHeight="1" x14ac:dyDescent="0.25"/>
    <row r="148" ht="13.9" customHeight="1" x14ac:dyDescent="0.25"/>
    <row r="149" ht="13.9" customHeight="1" x14ac:dyDescent="0.25"/>
    <row r="150" ht="13.9" customHeight="1" x14ac:dyDescent="0.25"/>
    <row r="151" ht="13.9" customHeight="1" x14ac:dyDescent="0.25"/>
    <row r="152" ht="13.9" customHeight="1" x14ac:dyDescent="0.25"/>
    <row r="153" ht="13.9" customHeight="1" x14ac:dyDescent="0.25"/>
    <row r="154" ht="13.9" customHeight="1" x14ac:dyDescent="0.25"/>
    <row r="155" ht="13.9" customHeight="1" x14ac:dyDescent="0.25"/>
    <row r="156" ht="13.9" customHeight="1" x14ac:dyDescent="0.25"/>
    <row r="157" ht="13.9" customHeight="1" x14ac:dyDescent="0.25"/>
    <row r="158" ht="13.9" customHeight="1" x14ac:dyDescent="0.25"/>
    <row r="159" ht="13.9" customHeight="1" x14ac:dyDescent="0.25"/>
    <row r="160" ht="13.9" customHeight="1" x14ac:dyDescent="0.25"/>
    <row r="161" ht="13.9" customHeight="1" x14ac:dyDescent="0.25"/>
    <row r="162" ht="13.9" customHeight="1" x14ac:dyDescent="0.25"/>
    <row r="163" ht="13.9" customHeight="1" x14ac:dyDescent="0.25"/>
    <row r="164" ht="13.9" customHeight="1" x14ac:dyDescent="0.25"/>
    <row r="165" ht="13.9" customHeight="1" x14ac:dyDescent="0.25"/>
    <row r="166" ht="13.9" customHeight="1" x14ac:dyDescent="0.25"/>
    <row r="167" ht="13.9" customHeight="1" x14ac:dyDescent="0.25"/>
    <row r="168" ht="13.9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2:Q166"/>
  <sheetViews>
    <sheetView showGridLines="0" workbookViewId="0">
      <selection activeCell="J9" sqref="J9"/>
    </sheetView>
  </sheetViews>
  <sheetFormatPr baseColWidth="10" defaultColWidth="8.7109375" defaultRowHeight="15" x14ac:dyDescent="0.25"/>
  <cols>
    <col min="1" max="1" width="18.7109375" style="78" customWidth="1"/>
    <col min="2" max="2" width="18" style="78" customWidth="1"/>
    <col min="3" max="3" width="10.42578125" style="78" customWidth="1"/>
    <col min="4" max="4" width="19.7109375" style="78" customWidth="1"/>
    <col min="5" max="5" width="8.7109375" style="78"/>
    <col min="6" max="6" width="10.7109375" style="80" bestFit="1" customWidth="1"/>
    <col min="7" max="7" width="11.7109375" style="78" hidden="1" customWidth="1"/>
    <col min="8" max="8" width="11" style="80" bestFit="1" customWidth="1"/>
    <col min="9" max="9" width="12.28515625" style="78" hidden="1" customWidth="1"/>
    <col min="10" max="10" width="12.28515625" style="78" bestFit="1" customWidth="1"/>
    <col min="11" max="11" width="8.7109375" style="78"/>
    <col min="12" max="12" width="13.28515625" style="79" bestFit="1" customWidth="1"/>
    <col min="13" max="13" width="13.28515625" style="79" hidden="1" customWidth="1"/>
    <col min="14" max="14" width="20.7109375" style="91" bestFit="1" customWidth="1"/>
    <col min="15" max="16" width="8.7109375" style="78"/>
    <col min="17" max="17" width="0" style="78" hidden="1" customWidth="1"/>
    <col min="18" max="256" width="8.7109375" style="78"/>
    <col min="257" max="257" width="18.7109375" style="78" customWidth="1"/>
    <col min="258" max="258" width="18" style="78" customWidth="1"/>
    <col min="259" max="259" width="10.42578125" style="78" customWidth="1"/>
    <col min="260" max="260" width="19.7109375" style="78" customWidth="1"/>
    <col min="261" max="261" width="8.7109375" style="78"/>
    <col min="262" max="262" width="12" style="78" customWidth="1"/>
    <col min="263" max="263" width="0" style="78" hidden="1" customWidth="1"/>
    <col min="264" max="264" width="12.28515625" style="78" customWidth="1"/>
    <col min="265" max="265" width="0" style="78" hidden="1" customWidth="1"/>
    <col min="266" max="266" width="21.7109375" style="78" customWidth="1"/>
    <col min="267" max="267" width="8.7109375" style="78"/>
    <col min="268" max="268" width="13.28515625" style="78" bestFit="1" customWidth="1"/>
    <col min="269" max="269" width="0" style="78" hidden="1" customWidth="1"/>
    <col min="270" max="270" width="20.7109375" style="78" bestFit="1" customWidth="1"/>
    <col min="271" max="272" width="8.7109375" style="78"/>
    <col min="273" max="273" width="0" style="78" hidden="1" customWidth="1"/>
    <col min="274" max="512" width="8.7109375" style="78"/>
    <col min="513" max="513" width="18.7109375" style="78" customWidth="1"/>
    <col min="514" max="514" width="18" style="78" customWidth="1"/>
    <col min="515" max="515" width="10.42578125" style="78" customWidth="1"/>
    <col min="516" max="516" width="19.7109375" style="78" customWidth="1"/>
    <col min="517" max="517" width="8.7109375" style="78"/>
    <col min="518" max="518" width="12" style="78" customWidth="1"/>
    <col min="519" max="519" width="0" style="78" hidden="1" customWidth="1"/>
    <col min="520" max="520" width="12.28515625" style="78" customWidth="1"/>
    <col min="521" max="521" width="0" style="78" hidden="1" customWidth="1"/>
    <col min="522" max="522" width="21.7109375" style="78" customWidth="1"/>
    <col min="523" max="523" width="8.7109375" style="78"/>
    <col min="524" max="524" width="13.28515625" style="78" bestFit="1" customWidth="1"/>
    <col min="525" max="525" width="0" style="78" hidden="1" customWidth="1"/>
    <col min="526" max="526" width="20.7109375" style="78" bestFit="1" customWidth="1"/>
    <col min="527" max="528" width="8.7109375" style="78"/>
    <col min="529" max="529" width="0" style="78" hidden="1" customWidth="1"/>
    <col min="530" max="768" width="8.7109375" style="78"/>
    <col min="769" max="769" width="18.7109375" style="78" customWidth="1"/>
    <col min="770" max="770" width="18" style="78" customWidth="1"/>
    <col min="771" max="771" width="10.42578125" style="78" customWidth="1"/>
    <col min="772" max="772" width="19.7109375" style="78" customWidth="1"/>
    <col min="773" max="773" width="8.7109375" style="78"/>
    <col min="774" max="774" width="12" style="78" customWidth="1"/>
    <col min="775" max="775" width="0" style="78" hidden="1" customWidth="1"/>
    <col min="776" max="776" width="12.28515625" style="78" customWidth="1"/>
    <col min="777" max="777" width="0" style="78" hidden="1" customWidth="1"/>
    <col min="778" max="778" width="21.7109375" style="78" customWidth="1"/>
    <col min="779" max="779" width="8.7109375" style="78"/>
    <col min="780" max="780" width="13.28515625" style="78" bestFit="1" customWidth="1"/>
    <col min="781" max="781" width="0" style="78" hidden="1" customWidth="1"/>
    <col min="782" max="782" width="20.7109375" style="78" bestFit="1" customWidth="1"/>
    <col min="783" max="784" width="8.7109375" style="78"/>
    <col min="785" max="785" width="0" style="78" hidden="1" customWidth="1"/>
    <col min="786" max="1024" width="8.7109375" style="78"/>
    <col min="1025" max="1025" width="18.7109375" style="78" customWidth="1"/>
    <col min="1026" max="1026" width="18" style="78" customWidth="1"/>
    <col min="1027" max="1027" width="10.42578125" style="78" customWidth="1"/>
    <col min="1028" max="1028" width="19.7109375" style="78" customWidth="1"/>
    <col min="1029" max="1029" width="8.7109375" style="78"/>
    <col min="1030" max="1030" width="12" style="78" customWidth="1"/>
    <col min="1031" max="1031" width="0" style="78" hidden="1" customWidth="1"/>
    <col min="1032" max="1032" width="12.28515625" style="78" customWidth="1"/>
    <col min="1033" max="1033" width="0" style="78" hidden="1" customWidth="1"/>
    <col min="1034" max="1034" width="21.7109375" style="78" customWidth="1"/>
    <col min="1035" max="1035" width="8.7109375" style="78"/>
    <col min="1036" max="1036" width="13.28515625" style="78" bestFit="1" customWidth="1"/>
    <col min="1037" max="1037" width="0" style="78" hidden="1" customWidth="1"/>
    <col min="1038" max="1038" width="20.7109375" style="78" bestFit="1" customWidth="1"/>
    <col min="1039" max="1040" width="8.7109375" style="78"/>
    <col min="1041" max="1041" width="0" style="78" hidden="1" customWidth="1"/>
    <col min="1042" max="1280" width="8.7109375" style="78"/>
    <col min="1281" max="1281" width="18.7109375" style="78" customWidth="1"/>
    <col min="1282" max="1282" width="18" style="78" customWidth="1"/>
    <col min="1283" max="1283" width="10.42578125" style="78" customWidth="1"/>
    <col min="1284" max="1284" width="19.7109375" style="78" customWidth="1"/>
    <col min="1285" max="1285" width="8.7109375" style="78"/>
    <col min="1286" max="1286" width="12" style="78" customWidth="1"/>
    <col min="1287" max="1287" width="0" style="78" hidden="1" customWidth="1"/>
    <col min="1288" max="1288" width="12.28515625" style="78" customWidth="1"/>
    <col min="1289" max="1289" width="0" style="78" hidden="1" customWidth="1"/>
    <col min="1290" max="1290" width="21.7109375" style="78" customWidth="1"/>
    <col min="1291" max="1291" width="8.7109375" style="78"/>
    <col min="1292" max="1292" width="13.28515625" style="78" bestFit="1" customWidth="1"/>
    <col min="1293" max="1293" width="0" style="78" hidden="1" customWidth="1"/>
    <col min="1294" max="1294" width="20.7109375" style="78" bestFit="1" customWidth="1"/>
    <col min="1295" max="1296" width="8.7109375" style="78"/>
    <col min="1297" max="1297" width="0" style="78" hidden="1" customWidth="1"/>
    <col min="1298" max="1536" width="8.7109375" style="78"/>
    <col min="1537" max="1537" width="18.7109375" style="78" customWidth="1"/>
    <col min="1538" max="1538" width="18" style="78" customWidth="1"/>
    <col min="1539" max="1539" width="10.42578125" style="78" customWidth="1"/>
    <col min="1540" max="1540" width="19.7109375" style="78" customWidth="1"/>
    <col min="1541" max="1541" width="8.7109375" style="78"/>
    <col min="1542" max="1542" width="12" style="78" customWidth="1"/>
    <col min="1543" max="1543" width="0" style="78" hidden="1" customWidth="1"/>
    <col min="1544" max="1544" width="12.28515625" style="78" customWidth="1"/>
    <col min="1545" max="1545" width="0" style="78" hidden="1" customWidth="1"/>
    <col min="1546" max="1546" width="21.7109375" style="78" customWidth="1"/>
    <col min="1547" max="1547" width="8.7109375" style="78"/>
    <col min="1548" max="1548" width="13.28515625" style="78" bestFit="1" customWidth="1"/>
    <col min="1549" max="1549" width="0" style="78" hidden="1" customWidth="1"/>
    <col min="1550" max="1550" width="20.7109375" style="78" bestFit="1" customWidth="1"/>
    <col min="1551" max="1552" width="8.7109375" style="78"/>
    <col min="1553" max="1553" width="0" style="78" hidden="1" customWidth="1"/>
    <col min="1554" max="1792" width="8.7109375" style="78"/>
    <col min="1793" max="1793" width="18.7109375" style="78" customWidth="1"/>
    <col min="1794" max="1794" width="18" style="78" customWidth="1"/>
    <col min="1795" max="1795" width="10.42578125" style="78" customWidth="1"/>
    <col min="1796" max="1796" width="19.7109375" style="78" customWidth="1"/>
    <col min="1797" max="1797" width="8.7109375" style="78"/>
    <col min="1798" max="1798" width="12" style="78" customWidth="1"/>
    <col min="1799" max="1799" width="0" style="78" hidden="1" customWidth="1"/>
    <col min="1800" max="1800" width="12.28515625" style="78" customWidth="1"/>
    <col min="1801" max="1801" width="0" style="78" hidden="1" customWidth="1"/>
    <col min="1802" max="1802" width="21.7109375" style="78" customWidth="1"/>
    <col min="1803" max="1803" width="8.7109375" style="78"/>
    <col min="1804" max="1804" width="13.28515625" style="78" bestFit="1" customWidth="1"/>
    <col min="1805" max="1805" width="0" style="78" hidden="1" customWidth="1"/>
    <col min="1806" max="1806" width="20.7109375" style="78" bestFit="1" customWidth="1"/>
    <col min="1807" max="1808" width="8.7109375" style="78"/>
    <col min="1809" max="1809" width="0" style="78" hidden="1" customWidth="1"/>
    <col min="1810" max="2048" width="8.7109375" style="78"/>
    <col min="2049" max="2049" width="18.7109375" style="78" customWidth="1"/>
    <col min="2050" max="2050" width="18" style="78" customWidth="1"/>
    <col min="2051" max="2051" width="10.42578125" style="78" customWidth="1"/>
    <col min="2052" max="2052" width="19.7109375" style="78" customWidth="1"/>
    <col min="2053" max="2053" width="8.7109375" style="78"/>
    <col min="2054" max="2054" width="12" style="78" customWidth="1"/>
    <col min="2055" max="2055" width="0" style="78" hidden="1" customWidth="1"/>
    <col min="2056" max="2056" width="12.28515625" style="78" customWidth="1"/>
    <col min="2057" max="2057" width="0" style="78" hidden="1" customWidth="1"/>
    <col min="2058" max="2058" width="21.7109375" style="78" customWidth="1"/>
    <col min="2059" max="2059" width="8.7109375" style="78"/>
    <col min="2060" max="2060" width="13.28515625" style="78" bestFit="1" customWidth="1"/>
    <col min="2061" max="2061" width="0" style="78" hidden="1" customWidth="1"/>
    <col min="2062" max="2062" width="20.7109375" style="78" bestFit="1" customWidth="1"/>
    <col min="2063" max="2064" width="8.7109375" style="78"/>
    <col min="2065" max="2065" width="0" style="78" hidden="1" customWidth="1"/>
    <col min="2066" max="2304" width="8.7109375" style="78"/>
    <col min="2305" max="2305" width="18.7109375" style="78" customWidth="1"/>
    <col min="2306" max="2306" width="18" style="78" customWidth="1"/>
    <col min="2307" max="2307" width="10.42578125" style="78" customWidth="1"/>
    <col min="2308" max="2308" width="19.7109375" style="78" customWidth="1"/>
    <col min="2309" max="2309" width="8.7109375" style="78"/>
    <col min="2310" max="2310" width="12" style="78" customWidth="1"/>
    <col min="2311" max="2311" width="0" style="78" hidden="1" customWidth="1"/>
    <col min="2312" max="2312" width="12.28515625" style="78" customWidth="1"/>
    <col min="2313" max="2313" width="0" style="78" hidden="1" customWidth="1"/>
    <col min="2314" max="2314" width="21.7109375" style="78" customWidth="1"/>
    <col min="2315" max="2315" width="8.7109375" style="78"/>
    <col min="2316" max="2316" width="13.28515625" style="78" bestFit="1" customWidth="1"/>
    <col min="2317" max="2317" width="0" style="78" hidden="1" customWidth="1"/>
    <col min="2318" max="2318" width="20.7109375" style="78" bestFit="1" customWidth="1"/>
    <col min="2319" max="2320" width="8.7109375" style="78"/>
    <col min="2321" max="2321" width="0" style="78" hidden="1" customWidth="1"/>
    <col min="2322" max="2560" width="8.7109375" style="78"/>
    <col min="2561" max="2561" width="18.7109375" style="78" customWidth="1"/>
    <col min="2562" max="2562" width="18" style="78" customWidth="1"/>
    <col min="2563" max="2563" width="10.42578125" style="78" customWidth="1"/>
    <col min="2564" max="2564" width="19.7109375" style="78" customWidth="1"/>
    <col min="2565" max="2565" width="8.7109375" style="78"/>
    <col min="2566" max="2566" width="12" style="78" customWidth="1"/>
    <col min="2567" max="2567" width="0" style="78" hidden="1" customWidth="1"/>
    <col min="2568" max="2568" width="12.28515625" style="78" customWidth="1"/>
    <col min="2569" max="2569" width="0" style="78" hidden="1" customWidth="1"/>
    <col min="2570" max="2570" width="21.7109375" style="78" customWidth="1"/>
    <col min="2571" max="2571" width="8.7109375" style="78"/>
    <col min="2572" max="2572" width="13.28515625" style="78" bestFit="1" customWidth="1"/>
    <col min="2573" max="2573" width="0" style="78" hidden="1" customWidth="1"/>
    <col min="2574" max="2574" width="20.7109375" style="78" bestFit="1" customWidth="1"/>
    <col min="2575" max="2576" width="8.7109375" style="78"/>
    <col min="2577" max="2577" width="0" style="78" hidden="1" customWidth="1"/>
    <col min="2578" max="2816" width="8.7109375" style="78"/>
    <col min="2817" max="2817" width="18.7109375" style="78" customWidth="1"/>
    <col min="2818" max="2818" width="18" style="78" customWidth="1"/>
    <col min="2819" max="2819" width="10.42578125" style="78" customWidth="1"/>
    <col min="2820" max="2820" width="19.7109375" style="78" customWidth="1"/>
    <col min="2821" max="2821" width="8.7109375" style="78"/>
    <col min="2822" max="2822" width="12" style="78" customWidth="1"/>
    <col min="2823" max="2823" width="0" style="78" hidden="1" customWidth="1"/>
    <col min="2824" max="2824" width="12.28515625" style="78" customWidth="1"/>
    <col min="2825" max="2825" width="0" style="78" hidden="1" customWidth="1"/>
    <col min="2826" max="2826" width="21.7109375" style="78" customWidth="1"/>
    <col min="2827" max="2827" width="8.7109375" style="78"/>
    <col min="2828" max="2828" width="13.28515625" style="78" bestFit="1" customWidth="1"/>
    <col min="2829" max="2829" width="0" style="78" hidden="1" customWidth="1"/>
    <col min="2830" max="2830" width="20.7109375" style="78" bestFit="1" customWidth="1"/>
    <col min="2831" max="2832" width="8.7109375" style="78"/>
    <col min="2833" max="2833" width="0" style="78" hidden="1" customWidth="1"/>
    <col min="2834" max="3072" width="8.7109375" style="78"/>
    <col min="3073" max="3073" width="18.7109375" style="78" customWidth="1"/>
    <col min="3074" max="3074" width="18" style="78" customWidth="1"/>
    <col min="3075" max="3075" width="10.42578125" style="78" customWidth="1"/>
    <col min="3076" max="3076" width="19.7109375" style="78" customWidth="1"/>
    <col min="3077" max="3077" width="8.7109375" style="78"/>
    <col min="3078" max="3078" width="12" style="78" customWidth="1"/>
    <col min="3079" max="3079" width="0" style="78" hidden="1" customWidth="1"/>
    <col min="3080" max="3080" width="12.28515625" style="78" customWidth="1"/>
    <col min="3081" max="3081" width="0" style="78" hidden="1" customWidth="1"/>
    <col min="3082" max="3082" width="21.7109375" style="78" customWidth="1"/>
    <col min="3083" max="3083" width="8.7109375" style="78"/>
    <col min="3084" max="3084" width="13.28515625" style="78" bestFit="1" customWidth="1"/>
    <col min="3085" max="3085" width="0" style="78" hidden="1" customWidth="1"/>
    <col min="3086" max="3086" width="20.7109375" style="78" bestFit="1" customWidth="1"/>
    <col min="3087" max="3088" width="8.7109375" style="78"/>
    <col min="3089" max="3089" width="0" style="78" hidden="1" customWidth="1"/>
    <col min="3090" max="3328" width="8.7109375" style="78"/>
    <col min="3329" max="3329" width="18.7109375" style="78" customWidth="1"/>
    <col min="3330" max="3330" width="18" style="78" customWidth="1"/>
    <col min="3331" max="3331" width="10.42578125" style="78" customWidth="1"/>
    <col min="3332" max="3332" width="19.7109375" style="78" customWidth="1"/>
    <col min="3333" max="3333" width="8.7109375" style="78"/>
    <col min="3334" max="3334" width="12" style="78" customWidth="1"/>
    <col min="3335" max="3335" width="0" style="78" hidden="1" customWidth="1"/>
    <col min="3336" max="3336" width="12.28515625" style="78" customWidth="1"/>
    <col min="3337" max="3337" width="0" style="78" hidden="1" customWidth="1"/>
    <col min="3338" max="3338" width="21.7109375" style="78" customWidth="1"/>
    <col min="3339" max="3339" width="8.7109375" style="78"/>
    <col min="3340" max="3340" width="13.28515625" style="78" bestFit="1" customWidth="1"/>
    <col min="3341" max="3341" width="0" style="78" hidden="1" customWidth="1"/>
    <col min="3342" max="3342" width="20.7109375" style="78" bestFit="1" customWidth="1"/>
    <col min="3343" max="3344" width="8.7109375" style="78"/>
    <col min="3345" max="3345" width="0" style="78" hidden="1" customWidth="1"/>
    <col min="3346" max="3584" width="8.7109375" style="78"/>
    <col min="3585" max="3585" width="18.7109375" style="78" customWidth="1"/>
    <col min="3586" max="3586" width="18" style="78" customWidth="1"/>
    <col min="3587" max="3587" width="10.42578125" style="78" customWidth="1"/>
    <col min="3588" max="3588" width="19.7109375" style="78" customWidth="1"/>
    <col min="3589" max="3589" width="8.7109375" style="78"/>
    <col min="3590" max="3590" width="12" style="78" customWidth="1"/>
    <col min="3591" max="3591" width="0" style="78" hidden="1" customWidth="1"/>
    <col min="3592" max="3592" width="12.28515625" style="78" customWidth="1"/>
    <col min="3593" max="3593" width="0" style="78" hidden="1" customWidth="1"/>
    <col min="3594" max="3594" width="21.7109375" style="78" customWidth="1"/>
    <col min="3595" max="3595" width="8.7109375" style="78"/>
    <col min="3596" max="3596" width="13.28515625" style="78" bestFit="1" customWidth="1"/>
    <col min="3597" max="3597" width="0" style="78" hidden="1" customWidth="1"/>
    <col min="3598" max="3598" width="20.7109375" style="78" bestFit="1" customWidth="1"/>
    <col min="3599" max="3600" width="8.7109375" style="78"/>
    <col min="3601" max="3601" width="0" style="78" hidden="1" customWidth="1"/>
    <col min="3602" max="3840" width="8.7109375" style="78"/>
    <col min="3841" max="3841" width="18.7109375" style="78" customWidth="1"/>
    <col min="3842" max="3842" width="18" style="78" customWidth="1"/>
    <col min="3843" max="3843" width="10.42578125" style="78" customWidth="1"/>
    <col min="3844" max="3844" width="19.7109375" style="78" customWidth="1"/>
    <col min="3845" max="3845" width="8.7109375" style="78"/>
    <col min="3846" max="3846" width="12" style="78" customWidth="1"/>
    <col min="3847" max="3847" width="0" style="78" hidden="1" customWidth="1"/>
    <col min="3848" max="3848" width="12.28515625" style="78" customWidth="1"/>
    <col min="3849" max="3849" width="0" style="78" hidden="1" customWidth="1"/>
    <col min="3850" max="3850" width="21.7109375" style="78" customWidth="1"/>
    <col min="3851" max="3851" width="8.7109375" style="78"/>
    <col min="3852" max="3852" width="13.28515625" style="78" bestFit="1" customWidth="1"/>
    <col min="3853" max="3853" width="0" style="78" hidden="1" customWidth="1"/>
    <col min="3854" max="3854" width="20.7109375" style="78" bestFit="1" customWidth="1"/>
    <col min="3855" max="3856" width="8.7109375" style="78"/>
    <col min="3857" max="3857" width="0" style="78" hidden="1" customWidth="1"/>
    <col min="3858" max="4096" width="8.7109375" style="78"/>
    <col min="4097" max="4097" width="18.7109375" style="78" customWidth="1"/>
    <col min="4098" max="4098" width="18" style="78" customWidth="1"/>
    <col min="4099" max="4099" width="10.42578125" style="78" customWidth="1"/>
    <col min="4100" max="4100" width="19.7109375" style="78" customWidth="1"/>
    <col min="4101" max="4101" width="8.7109375" style="78"/>
    <col min="4102" max="4102" width="12" style="78" customWidth="1"/>
    <col min="4103" max="4103" width="0" style="78" hidden="1" customWidth="1"/>
    <col min="4104" max="4104" width="12.28515625" style="78" customWidth="1"/>
    <col min="4105" max="4105" width="0" style="78" hidden="1" customWidth="1"/>
    <col min="4106" max="4106" width="21.7109375" style="78" customWidth="1"/>
    <col min="4107" max="4107" width="8.7109375" style="78"/>
    <col min="4108" max="4108" width="13.28515625" style="78" bestFit="1" customWidth="1"/>
    <col min="4109" max="4109" width="0" style="78" hidden="1" customWidth="1"/>
    <col min="4110" max="4110" width="20.7109375" style="78" bestFit="1" customWidth="1"/>
    <col min="4111" max="4112" width="8.7109375" style="78"/>
    <col min="4113" max="4113" width="0" style="78" hidden="1" customWidth="1"/>
    <col min="4114" max="4352" width="8.7109375" style="78"/>
    <col min="4353" max="4353" width="18.7109375" style="78" customWidth="1"/>
    <col min="4354" max="4354" width="18" style="78" customWidth="1"/>
    <col min="4355" max="4355" width="10.42578125" style="78" customWidth="1"/>
    <col min="4356" max="4356" width="19.7109375" style="78" customWidth="1"/>
    <col min="4357" max="4357" width="8.7109375" style="78"/>
    <col min="4358" max="4358" width="12" style="78" customWidth="1"/>
    <col min="4359" max="4359" width="0" style="78" hidden="1" customWidth="1"/>
    <col min="4360" max="4360" width="12.28515625" style="78" customWidth="1"/>
    <col min="4361" max="4361" width="0" style="78" hidden="1" customWidth="1"/>
    <col min="4362" max="4362" width="21.7109375" style="78" customWidth="1"/>
    <col min="4363" max="4363" width="8.7109375" style="78"/>
    <col min="4364" max="4364" width="13.28515625" style="78" bestFit="1" customWidth="1"/>
    <col min="4365" max="4365" width="0" style="78" hidden="1" customWidth="1"/>
    <col min="4366" max="4366" width="20.7109375" style="78" bestFit="1" customWidth="1"/>
    <col min="4367" max="4368" width="8.7109375" style="78"/>
    <col min="4369" max="4369" width="0" style="78" hidden="1" customWidth="1"/>
    <col min="4370" max="4608" width="8.7109375" style="78"/>
    <col min="4609" max="4609" width="18.7109375" style="78" customWidth="1"/>
    <col min="4610" max="4610" width="18" style="78" customWidth="1"/>
    <col min="4611" max="4611" width="10.42578125" style="78" customWidth="1"/>
    <col min="4612" max="4612" width="19.7109375" style="78" customWidth="1"/>
    <col min="4613" max="4613" width="8.7109375" style="78"/>
    <col min="4614" max="4614" width="12" style="78" customWidth="1"/>
    <col min="4615" max="4615" width="0" style="78" hidden="1" customWidth="1"/>
    <col min="4616" max="4616" width="12.28515625" style="78" customWidth="1"/>
    <col min="4617" max="4617" width="0" style="78" hidden="1" customWidth="1"/>
    <col min="4618" max="4618" width="21.7109375" style="78" customWidth="1"/>
    <col min="4619" max="4619" width="8.7109375" style="78"/>
    <col min="4620" max="4620" width="13.28515625" style="78" bestFit="1" customWidth="1"/>
    <col min="4621" max="4621" width="0" style="78" hidden="1" customWidth="1"/>
    <col min="4622" max="4622" width="20.7109375" style="78" bestFit="1" customWidth="1"/>
    <col min="4623" max="4624" width="8.7109375" style="78"/>
    <col min="4625" max="4625" width="0" style="78" hidden="1" customWidth="1"/>
    <col min="4626" max="4864" width="8.7109375" style="78"/>
    <col min="4865" max="4865" width="18.7109375" style="78" customWidth="1"/>
    <col min="4866" max="4866" width="18" style="78" customWidth="1"/>
    <col min="4867" max="4867" width="10.42578125" style="78" customWidth="1"/>
    <col min="4868" max="4868" width="19.7109375" style="78" customWidth="1"/>
    <col min="4869" max="4869" width="8.7109375" style="78"/>
    <col min="4870" max="4870" width="12" style="78" customWidth="1"/>
    <col min="4871" max="4871" width="0" style="78" hidden="1" customWidth="1"/>
    <col min="4872" max="4872" width="12.28515625" style="78" customWidth="1"/>
    <col min="4873" max="4873" width="0" style="78" hidden="1" customWidth="1"/>
    <col min="4874" max="4874" width="21.7109375" style="78" customWidth="1"/>
    <col min="4875" max="4875" width="8.7109375" style="78"/>
    <col min="4876" max="4876" width="13.28515625" style="78" bestFit="1" customWidth="1"/>
    <col min="4877" max="4877" width="0" style="78" hidden="1" customWidth="1"/>
    <col min="4878" max="4878" width="20.7109375" style="78" bestFit="1" customWidth="1"/>
    <col min="4879" max="4880" width="8.7109375" style="78"/>
    <col min="4881" max="4881" width="0" style="78" hidden="1" customWidth="1"/>
    <col min="4882" max="5120" width="8.7109375" style="78"/>
    <col min="5121" max="5121" width="18.7109375" style="78" customWidth="1"/>
    <col min="5122" max="5122" width="18" style="78" customWidth="1"/>
    <col min="5123" max="5123" width="10.42578125" style="78" customWidth="1"/>
    <col min="5124" max="5124" width="19.7109375" style="78" customWidth="1"/>
    <col min="5125" max="5125" width="8.7109375" style="78"/>
    <col min="5126" max="5126" width="12" style="78" customWidth="1"/>
    <col min="5127" max="5127" width="0" style="78" hidden="1" customWidth="1"/>
    <col min="5128" max="5128" width="12.28515625" style="78" customWidth="1"/>
    <col min="5129" max="5129" width="0" style="78" hidden="1" customWidth="1"/>
    <col min="5130" max="5130" width="21.7109375" style="78" customWidth="1"/>
    <col min="5131" max="5131" width="8.7109375" style="78"/>
    <col min="5132" max="5132" width="13.28515625" style="78" bestFit="1" customWidth="1"/>
    <col min="5133" max="5133" width="0" style="78" hidden="1" customWidth="1"/>
    <col min="5134" max="5134" width="20.7109375" style="78" bestFit="1" customWidth="1"/>
    <col min="5135" max="5136" width="8.7109375" style="78"/>
    <col min="5137" max="5137" width="0" style="78" hidden="1" customWidth="1"/>
    <col min="5138" max="5376" width="8.7109375" style="78"/>
    <col min="5377" max="5377" width="18.7109375" style="78" customWidth="1"/>
    <col min="5378" max="5378" width="18" style="78" customWidth="1"/>
    <col min="5379" max="5379" width="10.42578125" style="78" customWidth="1"/>
    <col min="5380" max="5380" width="19.7109375" style="78" customWidth="1"/>
    <col min="5381" max="5381" width="8.7109375" style="78"/>
    <col min="5382" max="5382" width="12" style="78" customWidth="1"/>
    <col min="5383" max="5383" width="0" style="78" hidden="1" customWidth="1"/>
    <col min="5384" max="5384" width="12.28515625" style="78" customWidth="1"/>
    <col min="5385" max="5385" width="0" style="78" hidden="1" customWidth="1"/>
    <col min="5386" max="5386" width="21.7109375" style="78" customWidth="1"/>
    <col min="5387" max="5387" width="8.7109375" style="78"/>
    <col min="5388" max="5388" width="13.28515625" style="78" bestFit="1" customWidth="1"/>
    <col min="5389" max="5389" width="0" style="78" hidden="1" customWidth="1"/>
    <col min="5390" max="5390" width="20.7109375" style="78" bestFit="1" customWidth="1"/>
    <col min="5391" max="5392" width="8.7109375" style="78"/>
    <col min="5393" max="5393" width="0" style="78" hidden="1" customWidth="1"/>
    <col min="5394" max="5632" width="8.7109375" style="78"/>
    <col min="5633" max="5633" width="18.7109375" style="78" customWidth="1"/>
    <col min="5634" max="5634" width="18" style="78" customWidth="1"/>
    <col min="5635" max="5635" width="10.42578125" style="78" customWidth="1"/>
    <col min="5636" max="5636" width="19.7109375" style="78" customWidth="1"/>
    <col min="5637" max="5637" width="8.7109375" style="78"/>
    <col min="5638" max="5638" width="12" style="78" customWidth="1"/>
    <col min="5639" max="5639" width="0" style="78" hidden="1" customWidth="1"/>
    <col min="5640" max="5640" width="12.28515625" style="78" customWidth="1"/>
    <col min="5641" max="5641" width="0" style="78" hidden="1" customWidth="1"/>
    <col min="5642" max="5642" width="21.7109375" style="78" customWidth="1"/>
    <col min="5643" max="5643" width="8.7109375" style="78"/>
    <col min="5644" max="5644" width="13.28515625" style="78" bestFit="1" customWidth="1"/>
    <col min="5645" max="5645" width="0" style="78" hidden="1" customWidth="1"/>
    <col min="5646" max="5646" width="20.7109375" style="78" bestFit="1" customWidth="1"/>
    <col min="5647" max="5648" width="8.7109375" style="78"/>
    <col min="5649" max="5649" width="0" style="78" hidden="1" customWidth="1"/>
    <col min="5650" max="5888" width="8.7109375" style="78"/>
    <col min="5889" max="5889" width="18.7109375" style="78" customWidth="1"/>
    <col min="5890" max="5890" width="18" style="78" customWidth="1"/>
    <col min="5891" max="5891" width="10.42578125" style="78" customWidth="1"/>
    <col min="5892" max="5892" width="19.7109375" style="78" customWidth="1"/>
    <col min="5893" max="5893" width="8.7109375" style="78"/>
    <col min="5894" max="5894" width="12" style="78" customWidth="1"/>
    <col min="5895" max="5895" width="0" style="78" hidden="1" customWidth="1"/>
    <col min="5896" max="5896" width="12.28515625" style="78" customWidth="1"/>
    <col min="5897" max="5897" width="0" style="78" hidden="1" customWidth="1"/>
    <col min="5898" max="5898" width="21.7109375" style="78" customWidth="1"/>
    <col min="5899" max="5899" width="8.7109375" style="78"/>
    <col min="5900" max="5900" width="13.28515625" style="78" bestFit="1" customWidth="1"/>
    <col min="5901" max="5901" width="0" style="78" hidden="1" customWidth="1"/>
    <col min="5902" max="5902" width="20.7109375" style="78" bestFit="1" customWidth="1"/>
    <col min="5903" max="5904" width="8.7109375" style="78"/>
    <col min="5905" max="5905" width="0" style="78" hidden="1" customWidth="1"/>
    <col min="5906" max="6144" width="8.7109375" style="78"/>
    <col min="6145" max="6145" width="18.7109375" style="78" customWidth="1"/>
    <col min="6146" max="6146" width="18" style="78" customWidth="1"/>
    <col min="6147" max="6147" width="10.42578125" style="78" customWidth="1"/>
    <col min="6148" max="6148" width="19.7109375" style="78" customWidth="1"/>
    <col min="6149" max="6149" width="8.7109375" style="78"/>
    <col min="6150" max="6150" width="12" style="78" customWidth="1"/>
    <col min="6151" max="6151" width="0" style="78" hidden="1" customWidth="1"/>
    <col min="6152" max="6152" width="12.28515625" style="78" customWidth="1"/>
    <col min="6153" max="6153" width="0" style="78" hidden="1" customWidth="1"/>
    <col min="6154" max="6154" width="21.7109375" style="78" customWidth="1"/>
    <col min="6155" max="6155" width="8.7109375" style="78"/>
    <col min="6156" max="6156" width="13.28515625" style="78" bestFit="1" customWidth="1"/>
    <col min="6157" max="6157" width="0" style="78" hidden="1" customWidth="1"/>
    <col min="6158" max="6158" width="20.7109375" style="78" bestFit="1" customWidth="1"/>
    <col min="6159" max="6160" width="8.7109375" style="78"/>
    <col min="6161" max="6161" width="0" style="78" hidden="1" customWidth="1"/>
    <col min="6162" max="6400" width="8.7109375" style="78"/>
    <col min="6401" max="6401" width="18.7109375" style="78" customWidth="1"/>
    <col min="6402" max="6402" width="18" style="78" customWidth="1"/>
    <col min="6403" max="6403" width="10.42578125" style="78" customWidth="1"/>
    <col min="6404" max="6404" width="19.7109375" style="78" customWidth="1"/>
    <col min="6405" max="6405" width="8.7109375" style="78"/>
    <col min="6406" max="6406" width="12" style="78" customWidth="1"/>
    <col min="6407" max="6407" width="0" style="78" hidden="1" customWidth="1"/>
    <col min="6408" max="6408" width="12.28515625" style="78" customWidth="1"/>
    <col min="6409" max="6409" width="0" style="78" hidden="1" customWidth="1"/>
    <col min="6410" max="6410" width="21.7109375" style="78" customWidth="1"/>
    <col min="6411" max="6411" width="8.7109375" style="78"/>
    <col min="6412" max="6412" width="13.28515625" style="78" bestFit="1" customWidth="1"/>
    <col min="6413" max="6413" width="0" style="78" hidden="1" customWidth="1"/>
    <col min="6414" max="6414" width="20.7109375" style="78" bestFit="1" customWidth="1"/>
    <col min="6415" max="6416" width="8.7109375" style="78"/>
    <col min="6417" max="6417" width="0" style="78" hidden="1" customWidth="1"/>
    <col min="6418" max="6656" width="8.7109375" style="78"/>
    <col min="6657" max="6657" width="18.7109375" style="78" customWidth="1"/>
    <col min="6658" max="6658" width="18" style="78" customWidth="1"/>
    <col min="6659" max="6659" width="10.42578125" style="78" customWidth="1"/>
    <col min="6660" max="6660" width="19.7109375" style="78" customWidth="1"/>
    <col min="6661" max="6661" width="8.7109375" style="78"/>
    <col min="6662" max="6662" width="12" style="78" customWidth="1"/>
    <col min="6663" max="6663" width="0" style="78" hidden="1" customWidth="1"/>
    <col min="6664" max="6664" width="12.28515625" style="78" customWidth="1"/>
    <col min="6665" max="6665" width="0" style="78" hidden="1" customWidth="1"/>
    <col min="6666" max="6666" width="21.7109375" style="78" customWidth="1"/>
    <col min="6667" max="6667" width="8.7109375" style="78"/>
    <col min="6668" max="6668" width="13.28515625" style="78" bestFit="1" customWidth="1"/>
    <col min="6669" max="6669" width="0" style="78" hidden="1" customWidth="1"/>
    <col min="6670" max="6670" width="20.7109375" style="78" bestFit="1" customWidth="1"/>
    <col min="6671" max="6672" width="8.7109375" style="78"/>
    <col min="6673" max="6673" width="0" style="78" hidden="1" customWidth="1"/>
    <col min="6674" max="6912" width="8.7109375" style="78"/>
    <col min="6913" max="6913" width="18.7109375" style="78" customWidth="1"/>
    <col min="6914" max="6914" width="18" style="78" customWidth="1"/>
    <col min="6915" max="6915" width="10.42578125" style="78" customWidth="1"/>
    <col min="6916" max="6916" width="19.7109375" style="78" customWidth="1"/>
    <col min="6917" max="6917" width="8.7109375" style="78"/>
    <col min="6918" max="6918" width="12" style="78" customWidth="1"/>
    <col min="6919" max="6919" width="0" style="78" hidden="1" customWidth="1"/>
    <col min="6920" max="6920" width="12.28515625" style="78" customWidth="1"/>
    <col min="6921" max="6921" width="0" style="78" hidden="1" customWidth="1"/>
    <col min="6922" max="6922" width="21.7109375" style="78" customWidth="1"/>
    <col min="6923" max="6923" width="8.7109375" style="78"/>
    <col min="6924" max="6924" width="13.28515625" style="78" bestFit="1" customWidth="1"/>
    <col min="6925" max="6925" width="0" style="78" hidden="1" customWidth="1"/>
    <col min="6926" max="6926" width="20.7109375" style="78" bestFit="1" customWidth="1"/>
    <col min="6927" max="6928" width="8.7109375" style="78"/>
    <col min="6929" max="6929" width="0" style="78" hidden="1" customWidth="1"/>
    <col min="6930" max="7168" width="8.7109375" style="78"/>
    <col min="7169" max="7169" width="18.7109375" style="78" customWidth="1"/>
    <col min="7170" max="7170" width="18" style="78" customWidth="1"/>
    <col min="7171" max="7171" width="10.42578125" style="78" customWidth="1"/>
    <col min="7172" max="7172" width="19.7109375" style="78" customWidth="1"/>
    <col min="7173" max="7173" width="8.7109375" style="78"/>
    <col min="7174" max="7174" width="12" style="78" customWidth="1"/>
    <col min="7175" max="7175" width="0" style="78" hidden="1" customWidth="1"/>
    <col min="7176" max="7176" width="12.28515625" style="78" customWidth="1"/>
    <col min="7177" max="7177" width="0" style="78" hidden="1" customWidth="1"/>
    <col min="7178" max="7178" width="21.7109375" style="78" customWidth="1"/>
    <col min="7179" max="7179" width="8.7109375" style="78"/>
    <col min="7180" max="7180" width="13.28515625" style="78" bestFit="1" customWidth="1"/>
    <col min="7181" max="7181" width="0" style="78" hidden="1" customWidth="1"/>
    <col min="7182" max="7182" width="20.7109375" style="78" bestFit="1" customWidth="1"/>
    <col min="7183" max="7184" width="8.7109375" style="78"/>
    <col min="7185" max="7185" width="0" style="78" hidden="1" customWidth="1"/>
    <col min="7186" max="7424" width="8.7109375" style="78"/>
    <col min="7425" max="7425" width="18.7109375" style="78" customWidth="1"/>
    <col min="7426" max="7426" width="18" style="78" customWidth="1"/>
    <col min="7427" max="7427" width="10.42578125" style="78" customWidth="1"/>
    <col min="7428" max="7428" width="19.7109375" style="78" customWidth="1"/>
    <col min="7429" max="7429" width="8.7109375" style="78"/>
    <col min="7430" max="7430" width="12" style="78" customWidth="1"/>
    <col min="7431" max="7431" width="0" style="78" hidden="1" customWidth="1"/>
    <col min="7432" max="7432" width="12.28515625" style="78" customWidth="1"/>
    <col min="7433" max="7433" width="0" style="78" hidden="1" customWidth="1"/>
    <col min="7434" max="7434" width="21.7109375" style="78" customWidth="1"/>
    <col min="7435" max="7435" width="8.7109375" style="78"/>
    <col min="7436" max="7436" width="13.28515625" style="78" bestFit="1" customWidth="1"/>
    <col min="7437" max="7437" width="0" style="78" hidden="1" customWidth="1"/>
    <col min="7438" max="7438" width="20.7109375" style="78" bestFit="1" customWidth="1"/>
    <col min="7439" max="7440" width="8.7109375" style="78"/>
    <col min="7441" max="7441" width="0" style="78" hidden="1" customWidth="1"/>
    <col min="7442" max="7680" width="8.7109375" style="78"/>
    <col min="7681" max="7681" width="18.7109375" style="78" customWidth="1"/>
    <col min="7682" max="7682" width="18" style="78" customWidth="1"/>
    <col min="7683" max="7683" width="10.42578125" style="78" customWidth="1"/>
    <col min="7684" max="7684" width="19.7109375" style="78" customWidth="1"/>
    <col min="7685" max="7685" width="8.7109375" style="78"/>
    <col min="7686" max="7686" width="12" style="78" customWidth="1"/>
    <col min="7687" max="7687" width="0" style="78" hidden="1" customWidth="1"/>
    <col min="7688" max="7688" width="12.28515625" style="78" customWidth="1"/>
    <col min="7689" max="7689" width="0" style="78" hidden="1" customWidth="1"/>
    <col min="7690" max="7690" width="21.7109375" style="78" customWidth="1"/>
    <col min="7691" max="7691" width="8.7109375" style="78"/>
    <col min="7692" max="7692" width="13.28515625" style="78" bestFit="1" customWidth="1"/>
    <col min="7693" max="7693" width="0" style="78" hidden="1" customWidth="1"/>
    <col min="7694" max="7694" width="20.7109375" style="78" bestFit="1" customWidth="1"/>
    <col min="7695" max="7696" width="8.7109375" style="78"/>
    <col min="7697" max="7697" width="0" style="78" hidden="1" customWidth="1"/>
    <col min="7698" max="7936" width="8.7109375" style="78"/>
    <col min="7937" max="7937" width="18.7109375" style="78" customWidth="1"/>
    <col min="7938" max="7938" width="18" style="78" customWidth="1"/>
    <col min="7939" max="7939" width="10.42578125" style="78" customWidth="1"/>
    <col min="7940" max="7940" width="19.7109375" style="78" customWidth="1"/>
    <col min="7941" max="7941" width="8.7109375" style="78"/>
    <col min="7942" max="7942" width="12" style="78" customWidth="1"/>
    <col min="7943" max="7943" width="0" style="78" hidden="1" customWidth="1"/>
    <col min="7944" max="7944" width="12.28515625" style="78" customWidth="1"/>
    <col min="7945" max="7945" width="0" style="78" hidden="1" customWidth="1"/>
    <col min="7946" max="7946" width="21.7109375" style="78" customWidth="1"/>
    <col min="7947" max="7947" width="8.7109375" style="78"/>
    <col min="7948" max="7948" width="13.28515625" style="78" bestFit="1" customWidth="1"/>
    <col min="7949" max="7949" width="0" style="78" hidden="1" customWidth="1"/>
    <col min="7950" max="7950" width="20.7109375" style="78" bestFit="1" customWidth="1"/>
    <col min="7951" max="7952" width="8.7109375" style="78"/>
    <col min="7953" max="7953" width="0" style="78" hidden="1" customWidth="1"/>
    <col min="7954" max="8192" width="8.7109375" style="78"/>
    <col min="8193" max="8193" width="18.7109375" style="78" customWidth="1"/>
    <col min="8194" max="8194" width="18" style="78" customWidth="1"/>
    <col min="8195" max="8195" width="10.42578125" style="78" customWidth="1"/>
    <col min="8196" max="8196" width="19.7109375" style="78" customWidth="1"/>
    <col min="8197" max="8197" width="8.7109375" style="78"/>
    <col min="8198" max="8198" width="12" style="78" customWidth="1"/>
    <col min="8199" max="8199" width="0" style="78" hidden="1" customWidth="1"/>
    <col min="8200" max="8200" width="12.28515625" style="78" customWidth="1"/>
    <col min="8201" max="8201" width="0" style="78" hidden="1" customWidth="1"/>
    <col min="8202" max="8202" width="21.7109375" style="78" customWidth="1"/>
    <col min="8203" max="8203" width="8.7109375" style="78"/>
    <col min="8204" max="8204" width="13.28515625" style="78" bestFit="1" customWidth="1"/>
    <col min="8205" max="8205" width="0" style="78" hidden="1" customWidth="1"/>
    <col min="8206" max="8206" width="20.7109375" style="78" bestFit="1" customWidth="1"/>
    <col min="8207" max="8208" width="8.7109375" style="78"/>
    <col min="8209" max="8209" width="0" style="78" hidden="1" customWidth="1"/>
    <col min="8210" max="8448" width="8.7109375" style="78"/>
    <col min="8449" max="8449" width="18.7109375" style="78" customWidth="1"/>
    <col min="8450" max="8450" width="18" style="78" customWidth="1"/>
    <col min="8451" max="8451" width="10.42578125" style="78" customWidth="1"/>
    <col min="8452" max="8452" width="19.7109375" style="78" customWidth="1"/>
    <col min="8453" max="8453" width="8.7109375" style="78"/>
    <col min="8454" max="8454" width="12" style="78" customWidth="1"/>
    <col min="8455" max="8455" width="0" style="78" hidden="1" customWidth="1"/>
    <col min="8456" max="8456" width="12.28515625" style="78" customWidth="1"/>
    <col min="8457" max="8457" width="0" style="78" hidden="1" customWidth="1"/>
    <col min="8458" max="8458" width="21.7109375" style="78" customWidth="1"/>
    <col min="8459" max="8459" width="8.7109375" style="78"/>
    <col min="8460" max="8460" width="13.28515625" style="78" bestFit="1" customWidth="1"/>
    <col min="8461" max="8461" width="0" style="78" hidden="1" customWidth="1"/>
    <col min="8462" max="8462" width="20.7109375" style="78" bestFit="1" customWidth="1"/>
    <col min="8463" max="8464" width="8.7109375" style="78"/>
    <col min="8465" max="8465" width="0" style="78" hidden="1" customWidth="1"/>
    <col min="8466" max="8704" width="8.7109375" style="78"/>
    <col min="8705" max="8705" width="18.7109375" style="78" customWidth="1"/>
    <col min="8706" max="8706" width="18" style="78" customWidth="1"/>
    <col min="8707" max="8707" width="10.42578125" style="78" customWidth="1"/>
    <col min="8708" max="8708" width="19.7109375" style="78" customWidth="1"/>
    <col min="8709" max="8709" width="8.7109375" style="78"/>
    <col min="8710" max="8710" width="12" style="78" customWidth="1"/>
    <col min="8711" max="8711" width="0" style="78" hidden="1" customWidth="1"/>
    <col min="8712" max="8712" width="12.28515625" style="78" customWidth="1"/>
    <col min="8713" max="8713" width="0" style="78" hidden="1" customWidth="1"/>
    <col min="8714" max="8714" width="21.7109375" style="78" customWidth="1"/>
    <col min="8715" max="8715" width="8.7109375" style="78"/>
    <col min="8716" max="8716" width="13.28515625" style="78" bestFit="1" customWidth="1"/>
    <col min="8717" max="8717" width="0" style="78" hidden="1" customWidth="1"/>
    <col min="8718" max="8718" width="20.7109375" style="78" bestFit="1" customWidth="1"/>
    <col min="8719" max="8720" width="8.7109375" style="78"/>
    <col min="8721" max="8721" width="0" style="78" hidden="1" customWidth="1"/>
    <col min="8722" max="8960" width="8.7109375" style="78"/>
    <col min="8961" max="8961" width="18.7109375" style="78" customWidth="1"/>
    <col min="8962" max="8962" width="18" style="78" customWidth="1"/>
    <col min="8963" max="8963" width="10.42578125" style="78" customWidth="1"/>
    <col min="8964" max="8964" width="19.7109375" style="78" customWidth="1"/>
    <col min="8965" max="8965" width="8.7109375" style="78"/>
    <col min="8966" max="8966" width="12" style="78" customWidth="1"/>
    <col min="8967" max="8967" width="0" style="78" hidden="1" customWidth="1"/>
    <col min="8968" max="8968" width="12.28515625" style="78" customWidth="1"/>
    <col min="8969" max="8969" width="0" style="78" hidden="1" customWidth="1"/>
    <col min="8970" max="8970" width="21.7109375" style="78" customWidth="1"/>
    <col min="8971" max="8971" width="8.7109375" style="78"/>
    <col min="8972" max="8972" width="13.28515625" style="78" bestFit="1" customWidth="1"/>
    <col min="8973" max="8973" width="0" style="78" hidden="1" customWidth="1"/>
    <col min="8974" max="8974" width="20.7109375" style="78" bestFit="1" customWidth="1"/>
    <col min="8975" max="8976" width="8.7109375" style="78"/>
    <col min="8977" max="8977" width="0" style="78" hidden="1" customWidth="1"/>
    <col min="8978" max="9216" width="8.7109375" style="78"/>
    <col min="9217" max="9217" width="18.7109375" style="78" customWidth="1"/>
    <col min="9218" max="9218" width="18" style="78" customWidth="1"/>
    <col min="9219" max="9219" width="10.42578125" style="78" customWidth="1"/>
    <col min="9220" max="9220" width="19.7109375" style="78" customWidth="1"/>
    <col min="9221" max="9221" width="8.7109375" style="78"/>
    <col min="9222" max="9222" width="12" style="78" customWidth="1"/>
    <col min="9223" max="9223" width="0" style="78" hidden="1" customWidth="1"/>
    <col min="9224" max="9224" width="12.28515625" style="78" customWidth="1"/>
    <col min="9225" max="9225" width="0" style="78" hidden="1" customWidth="1"/>
    <col min="9226" max="9226" width="21.7109375" style="78" customWidth="1"/>
    <col min="9227" max="9227" width="8.7109375" style="78"/>
    <col min="9228" max="9228" width="13.28515625" style="78" bestFit="1" customWidth="1"/>
    <col min="9229" max="9229" width="0" style="78" hidden="1" customWidth="1"/>
    <col min="9230" max="9230" width="20.7109375" style="78" bestFit="1" customWidth="1"/>
    <col min="9231" max="9232" width="8.7109375" style="78"/>
    <col min="9233" max="9233" width="0" style="78" hidden="1" customWidth="1"/>
    <col min="9234" max="9472" width="8.7109375" style="78"/>
    <col min="9473" max="9473" width="18.7109375" style="78" customWidth="1"/>
    <col min="9474" max="9474" width="18" style="78" customWidth="1"/>
    <col min="9475" max="9475" width="10.42578125" style="78" customWidth="1"/>
    <col min="9476" max="9476" width="19.7109375" style="78" customWidth="1"/>
    <col min="9477" max="9477" width="8.7109375" style="78"/>
    <col min="9478" max="9478" width="12" style="78" customWidth="1"/>
    <col min="9479" max="9479" width="0" style="78" hidden="1" customWidth="1"/>
    <col min="9480" max="9480" width="12.28515625" style="78" customWidth="1"/>
    <col min="9481" max="9481" width="0" style="78" hidden="1" customWidth="1"/>
    <col min="9482" max="9482" width="21.7109375" style="78" customWidth="1"/>
    <col min="9483" max="9483" width="8.7109375" style="78"/>
    <col min="9484" max="9484" width="13.28515625" style="78" bestFit="1" customWidth="1"/>
    <col min="9485" max="9485" width="0" style="78" hidden="1" customWidth="1"/>
    <col min="9486" max="9486" width="20.7109375" style="78" bestFit="1" customWidth="1"/>
    <col min="9487" max="9488" width="8.7109375" style="78"/>
    <col min="9489" max="9489" width="0" style="78" hidden="1" customWidth="1"/>
    <col min="9490" max="9728" width="8.7109375" style="78"/>
    <col min="9729" max="9729" width="18.7109375" style="78" customWidth="1"/>
    <col min="9730" max="9730" width="18" style="78" customWidth="1"/>
    <col min="9731" max="9731" width="10.42578125" style="78" customWidth="1"/>
    <col min="9732" max="9732" width="19.7109375" style="78" customWidth="1"/>
    <col min="9733" max="9733" width="8.7109375" style="78"/>
    <col min="9734" max="9734" width="12" style="78" customWidth="1"/>
    <col min="9735" max="9735" width="0" style="78" hidden="1" customWidth="1"/>
    <col min="9736" max="9736" width="12.28515625" style="78" customWidth="1"/>
    <col min="9737" max="9737" width="0" style="78" hidden="1" customWidth="1"/>
    <col min="9738" max="9738" width="21.7109375" style="78" customWidth="1"/>
    <col min="9739" max="9739" width="8.7109375" style="78"/>
    <col min="9740" max="9740" width="13.28515625" style="78" bestFit="1" customWidth="1"/>
    <col min="9741" max="9741" width="0" style="78" hidden="1" customWidth="1"/>
    <col min="9742" max="9742" width="20.7109375" style="78" bestFit="1" customWidth="1"/>
    <col min="9743" max="9744" width="8.7109375" style="78"/>
    <col min="9745" max="9745" width="0" style="78" hidden="1" customWidth="1"/>
    <col min="9746" max="9984" width="8.7109375" style="78"/>
    <col min="9985" max="9985" width="18.7109375" style="78" customWidth="1"/>
    <col min="9986" max="9986" width="18" style="78" customWidth="1"/>
    <col min="9987" max="9987" width="10.42578125" style="78" customWidth="1"/>
    <col min="9988" max="9988" width="19.7109375" style="78" customWidth="1"/>
    <col min="9989" max="9989" width="8.7109375" style="78"/>
    <col min="9990" max="9990" width="12" style="78" customWidth="1"/>
    <col min="9991" max="9991" width="0" style="78" hidden="1" customWidth="1"/>
    <col min="9992" max="9992" width="12.28515625" style="78" customWidth="1"/>
    <col min="9993" max="9993" width="0" style="78" hidden="1" customWidth="1"/>
    <col min="9994" max="9994" width="21.7109375" style="78" customWidth="1"/>
    <col min="9995" max="9995" width="8.7109375" style="78"/>
    <col min="9996" max="9996" width="13.28515625" style="78" bestFit="1" customWidth="1"/>
    <col min="9997" max="9997" width="0" style="78" hidden="1" customWidth="1"/>
    <col min="9998" max="9998" width="20.7109375" style="78" bestFit="1" customWidth="1"/>
    <col min="9999" max="10000" width="8.7109375" style="78"/>
    <col min="10001" max="10001" width="0" style="78" hidden="1" customWidth="1"/>
    <col min="10002" max="10240" width="8.7109375" style="78"/>
    <col min="10241" max="10241" width="18.7109375" style="78" customWidth="1"/>
    <col min="10242" max="10242" width="18" style="78" customWidth="1"/>
    <col min="10243" max="10243" width="10.42578125" style="78" customWidth="1"/>
    <col min="10244" max="10244" width="19.7109375" style="78" customWidth="1"/>
    <col min="10245" max="10245" width="8.7109375" style="78"/>
    <col min="10246" max="10246" width="12" style="78" customWidth="1"/>
    <col min="10247" max="10247" width="0" style="78" hidden="1" customWidth="1"/>
    <col min="10248" max="10248" width="12.28515625" style="78" customWidth="1"/>
    <col min="10249" max="10249" width="0" style="78" hidden="1" customWidth="1"/>
    <col min="10250" max="10250" width="21.7109375" style="78" customWidth="1"/>
    <col min="10251" max="10251" width="8.7109375" style="78"/>
    <col min="10252" max="10252" width="13.28515625" style="78" bestFit="1" customWidth="1"/>
    <col min="10253" max="10253" width="0" style="78" hidden="1" customWidth="1"/>
    <col min="10254" max="10254" width="20.7109375" style="78" bestFit="1" customWidth="1"/>
    <col min="10255" max="10256" width="8.7109375" style="78"/>
    <col min="10257" max="10257" width="0" style="78" hidden="1" customWidth="1"/>
    <col min="10258" max="10496" width="8.7109375" style="78"/>
    <col min="10497" max="10497" width="18.7109375" style="78" customWidth="1"/>
    <col min="10498" max="10498" width="18" style="78" customWidth="1"/>
    <col min="10499" max="10499" width="10.42578125" style="78" customWidth="1"/>
    <col min="10500" max="10500" width="19.7109375" style="78" customWidth="1"/>
    <col min="10501" max="10501" width="8.7109375" style="78"/>
    <col min="10502" max="10502" width="12" style="78" customWidth="1"/>
    <col min="10503" max="10503" width="0" style="78" hidden="1" customWidth="1"/>
    <col min="10504" max="10504" width="12.28515625" style="78" customWidth="1"/>
    <col min="10505" max="10505" width="0" style="78" hidden="1" customWidth="1"/>
    <col min="10506" max="10506" width="21.7109375" style="78" customWidth="1"/>
    <col min="10507" max="10507" width="8.7109375" style="78"/>
    <col min="10508" max="10508" width="13.28515625" style="78" bestFit="1" customWidth="1"/>
    <col min="10509" max="10509" width="0" style="78" hidden="1" customWidth="1"/>
    <col min="10510" max="10510" width="20.7109375" style="78" bestFit="1" customWidth="1"/>
    <col min="10511" max="10512" width="8.7109375" style="78"/>
    <col min="10513" max="10513" width="0" style="78" hidden="1" customWidth="1"/>
    <col min="10514" max="10752" width="8.7109375" style="78"/>
    <col min="10753" max="10753" width="18.7109375" style="78" customWidth="1"/>
    <col min="10754" max="10754" width="18" style="78" customWidth="1"/>
    <col min="10755" max="10755" width="10.42578125" style="78" customWidth="1"/>
    <col min="10756" max="10756" width="19.7109375" style="78" customWidth="1"/>
    <col min="10757" max="10757" width="8.7109375" style="78"/>
    <col min="10758" max="10758" width="12" style="78" customWidth="1"/>
    <col min="10759" max="10759" width="0" style="78" hidden="1" customWidth="1"/>
    <col min="10760" max="10760" width="12.28515625" style="78" customWidth="1"/>
    <col min="10761" max="10761" width="0" style="78" hidden="1" customWidth="1"/>
    <col min="10762" max="10762" width="21.7109375" style="78" customWidth="1"/>
    <col min="10763" max="10763" width="8.7109375" style="78"/>
    <col min="10764" max="10764" width="13.28515625" style="78" bestFit="1" customWidth="1"/>
    <col min="10765" max="10765" width="0" style="78" hidden="1" customWidth="1"/>
    <col min="10766" max="10766" width="20.7109375" style="78" bestFit="1" customWidth="1"/>
    <col min="10767" max="10768" width="8.7109375" style="78"/>
    <col min="10769" max="10769" width="0" style="78" hidden="1" customWidth="1"/>
    <col min="10770" max="11008" width="8.7109375" style="78"/>
    <col min="11009" max="11009" width="18.7109375" style="78" customWidth="1"/>
    <col min="11010" max="11010" width="18" style="78" customWidth="1"/>
    <col min="11011" max="11011" width="10.42578125" style="78" customWidth="1"/>
    <col min="11012" max="11012" width="19.7109375" style="78" customWidth="1"/>
    <col min="11013" max="11013" width="8.7109375" style="78"/>
    <col min="11014" max="11014" width="12" style="78" customWidth="1"/>
    <col min="11015" max="11015" width="0" style="78" hidden="1" customWidth="1"/>
    <col min="11016" max="11016" width="12.28515625" style="78" customWidth="1"/>
    <col min="11017" max="11017" width="0" style="78" hidden="1" customWidth="1"/>
    <col min="11018" max="11018" width="21.7109375" style="78" customWidth="1"/>
    <col min="11019" max="11019" width="8.7109375" style="78"/>
    <col min="11020" max="11020" width="13.28515625" style="78" bestFit="1" customWidth="1"/>
    <col min="11021" max="11021" width="0" style="78" hidden="1" customWidth="1"/>
    <col min="11022" max="11022" width="20.7109375" style="78" bestFit="1" customWidth="1"/>
    <col min="11023" max="11024" width="8.7109375" style="78"/>
    <col min="11025" max="11025" width="0" style="78" hidden="1" customWidth="1"/>
    <col min="11026" max="11264" width="8.7109375" style="78"/>
    <col min="11265" max="11265" width="18.7109375" style="78" customWidth="1"/>
    <col min="11266" max="11266" width="18" style="78" customWidth="1"/>
    <col min="11267" max="11267" width="10.42578125" style="78" customWidth="1"/>
    <col min="11268" max="11268" width="19.7109375" style="78" customWidth="1"/>
    <col min="11269" max="11269" width="8.7109375" style="78"/>
    <col min="11270" max="11270" width="12" style="78" customWidth="1"/>
    <col min="11271" max="11271" width="0" style="78" hidden="1" customWidth="1"/>
    <col min="11272" max="11272" width="12.28515625" style="78" customWidth="1"/>
    <col min="11273" max="11273" width="0" style="78" hidden="1" customWidth="1"/>
    <col min="11274" max="11274" width="21.7109375" style="78" customWidth="1"/>
    <col min="11275" max="11275" width="8.7109375" style="78"/>
    <col min="11276" max="11276" width="13.28515625" style="78" bestFit="1" customWidth="1"/>
    <col min="11277" max="11277" width="0" style="78" hidden="1" customWidth="1"/>
    <col min="11278" max="11278" width="20.7109375" style="78" bestFit="1" customWidth="1"/>
    <col min="11279" max="11280" width="8.7109375" style="78"/>
    <col min="11281" max="11281" width="0" style="78" hidden="1" customWidth="1"/>
    <col min="11282" max="11520" width="8.7109375" style="78"/>
    <col min="11521" max="11521" width="18.7109375" style="78" customWidth="1"/>
    <col min="11522" max="11522" width="18" style="78" customWidth="1"/>
    <col min="11523" max="11523" width="10.42578125" style="78" customWidth="1"/>
    <col min="11524" max="11524" width="19.7109375" style="78" customWidth="1"/>
    <col min="11525" max="11525" width="8.7109375" style="78"/>
    <col min="11526" max="11526" width="12" style="78" customWidth="1"/>
    <col min="11527" max="11527" width="0" style="78" hidden="1" customWidth="1"/>
    <col min="11528" max="11528" width="12.28515625" style="78" customWidth="1"/>
    <col min="11529" max="11529" width="0" style="78" hidden="1" customWidth="1"/>
    <col min="11530" max="11530" width="21.7109375" style="78" customWidth="1"/>
    <col min="11531" max="11531" width="8.7109375" style="78"/>
    <col min="11532" max="11532" width="13.28515625" style="78" bestFit="1" customWidth="1"/>
    <col min="11533" max="11533" width="0" style="78" hidden="1" customWidth="1"/>
    <col min="11534" max="11534" width="20.7109375" style="78" bestFit="1" customWidth="1"/>
    <col min="11535" max="11536" width="8.7109375" style="78"/>
    <col min="11537" max="11537" width="0" style="78" hidden="1" customWidth="1"/>
    <col min="11538" max="11776" width="8.7109375" style="78"/>
    <col min="11777" max="11777" width="18.7109375" style="78" customWidth="1"/>
    <col min="11778" max="11778" width="18" style="78" customWidth="1"/>
    <col min="11779" max="11779" width="10.42578125" style="78" customWidth="1"/>
    <col min="11780" max="11780" width="19.7109375" style="78" customWidth="1"/>
    <col min="11781" max="11781" width="8.7109375" style="78"/>
    <col min="11782" max="11782" width="12" style="78" customWidth="1"/>
    <col min="11783" max="11783" width="0" style="78" hidden="1" customWidth="1"/>
    <col min="11784" max="11784" width="12.28515625" style="78" customWidth="1"/>
    <col min="11785" max="11785" width="0" style="78" hidden="1" customWidth="1"/>
    <col min="11786" max="11786" width="21.7109375" style="78" customWidth="1"/>
    <col min="11787" max="11787" width="8.7109375" style="78"/>
    <col min="11788" max="11788" width="13.28515625" style="78" bestFit="1" customWidth="1"/>
    <col min="11789" max="11789" width="0" style="78" hidden="1" customWidth="1"/>
    <col min="11790" max="11790" width="20.7109375" style="78" bestFit="1" customWidth="1"/>
    <col min="11791" max="11792" width="8.7109375" style="78"/>
    <col min="11793" max="11793" width="0" style="78" hidden="1" customWidth="1"/>
    <col min="11794" max="12032" width="8.7109375" style="78"/>
    <col min="12033" max="12033" width="18.7109375" style="78" customWidth="1"/>
    <col min="12034" max="12034" width="18" style="78" customWidth="1"/>
    <col min="12035" max="12035" width="10.42578125" style="78" customWidth="1"/>
    <col min="12036" max="12036" width="19.7109375" style="78" customWidth="1"/>
    <col min="12037" max="12037" width="8.7109375" style="78"/>
    <col min="12038" max="12038" width="12" style="78" customWidth="1"/>
    <col min="12039" max="12039" width="0" style="78" hidden="1" customWidth="1"/>
    <col min="12040" max="12040" width="12.28515625" style="78" customWidth="1"/>
    <col min="12041" max="12041" width="0" style="78" hidden="1" customWidth="1"/>
    <col min="12042" max="12042" width="21.7109375" style="78" customWidth="1"/>
    <col min="12043" max="12043" width="8.7109375" style="78"/>
    <col min="12044" max="12044" width="13.28515625" style="78" bestFit="1" customWidth="1"/>
    <col min="12045" max="12045" width="0" style="78" hidden="1" customWidth="1"/>
    <col min="12046" max="12046" width="20.7109375" style="78" bestFit="1" customWidth="1"/>
    <col min="12047" max="12048" width="8.7109375" style="78"/>
    <col min="12049" max="12049" width="0" style="78" hidden="1" customWidth="1"/>
    <col min="12050" max="12288" width="8.7109375" style="78"/>
    <col min="12289" max="12289" width="18.7109375" style="78" customWidth="1"/>
    <col min="12290" max="12290" width="18" style="78" customWidth="1"/>
    <col min="12291" max="12291" width="10.42578125" style="78" customWidth="1"/>
    <col min="12292" max="12292" width="19.7109375" style="78" customWidth="1"/>
    <col min="12293" max="12293" width="8.7109375" style="78"/>
    <col min="12294" max="12294" width="12" style="78" customWidth="1"/>
    <col min="12295" max="12295" width="0" style="78" hidden="1" customWidth="1"/>
    <col min="12296" max="12296" width="12.28515625" style="78" customWidth="1"/>
    <col min="12297" max="12297" width="0" style="78" hidden="1" customWidth="1"/>
    <col min="12298" max="12298" width="21.7109375" style="78" customWidth="1"/>
    <col min="12299" max="12299" width="8.7109375" style="78"/>
    <col min="12300" max="12300" width="13.28515625" style="78" bestFit="1" customWidth="1"/>
    <col min="12301" max="12301" width="0" style="78" hidden="1" customWidth="1"/>
    <col min="12302" max="12302" width="20.7109375" style="78" bestFit="1" customWidth="1"/>
    <col min="12303" max="12304" width="8.7109375" style="78"/>
    <col min="12305" max="12305" width="0" style="78" hidden="1" customWidth="1"/>
    <col min="12306" max="12544" width="8.7109375" style="78"/>
    <col min="12545" max="12545" width="18.7109375" style="78" customWidth="1"/>
    <col min="12546" max="12546" width="18" style="78" customWidth="1"/>
    <col min="12547" max="12547" width="10.42578125" style="78" customWidth="1"/>
    <col min="12548" max="12548" width="19.7109375" style="78" customWidth="1"/>
    <col min="12549" max="12549" width="8.7109375" style="78"/>
    <col min="12550" max="12550" width="12" style="78" customWidth="1"/>
    <col min="12551" max="12551" width="0" style="78" hidden="1" customWidth="1"/>
    <col min="12552" max="12552" width="12.28515625" style="78" customWidth="1"/>
    <col min="12553" max="12553" width="0" style="78" hidden="1" customWidth="1"/>
    <col min="12554" max="12554" width="21.7109375" style="78" customWidth="1"/>
    <col min="12555" max="12555" width="8.7109375" style="78"/>
    <col min="12556" max="12556" width="13.28515625" style="78" bestFit="1" customWidth="1"/>
    <col min="12557" max="12557" width="0" style="78" hidden="1" customWidth="1"/>
    <col min="12558" max="12558" width="20.7109375" style="78" bestFit="1" customWidth="1"/>
    <col min="12559" max="12560" width="8.7109375" style="78"/>
    <col min="12561" max="12561" width="0" style="78" hidden="1" customWidth="1"/>
    <col min="12562" max="12800" width="8.7109375" style="78"/>
    <col min="12801" max="12801" width="18.7109375" style="78" customWidth="1"/>
    <col min="12802" max="12802" width="18" style="78" customWidth="1"/>
    <col min="12803" max="12803" width="10.42578125" style="78" customWidth="1"/>
    <col min="12804" max="12804" width="19.7109375" style="78" customWidth="1"/>
    <col min="12805" max="12805" width="8.7109375" style="78"/>
    <col min="12806" max="12806" width="12" style="78" customWidth="1"/>
    <col min="12807" max="12807" width="0" style="78" hidden="1" customWidth="1"/>
    <col min="12808" max="12808" width="12.28515625" style="78" customWidth="1"/>
    <col min="12809" max="12809" width="0" style="78" hidden="1" customWidth="1"/>
    <col min="12810" max="12810" width="21.7109375" style="78" customWidth="1"/>
    <col min="12811" max="12811" width="8.7109375" style="78"/>
    <col min="12812" max="12812" width="13.28515625" style="78" bestFit="1" customWidth="1"/>
    <col min="12813" max="12813" width="0" style="78" hidden="1" customWidth="1"/>
    <col min="12814" max="12814" width="20.7109375" style="78" bestFit="1" customWidth="1"/>
    <col min="12815" max="12816" width="8.7109375" style="78"/>
    <col min="12817" max="12817" width="0" style="78" hidden="1" customWidth="1"/>
    <col min="12818" max="13056" width="8.7109375" style="78"/>
    <col min="13057" max="13057" width="18.7109375" style="78" customWidth="1"/>
    <col min="13058" max="13058" width="18" style="78" customWidth="1"/>
    <col min="13059" max="13059" width="10.42578125" style="78" customWidth="1"/>
    <col min="13060" max="13060" width="19.7109375" style="78" customWidth="1"/>
    <col min="13061" max="13061" width="8.7109375" style="78"/>
    <col min="13062" max="13062" width="12" style="78" customWidth="1"/>
    <col min="13063" max="13063" width="0" style="78" hidden="1" customWidth="1"/>
    <col min="13064" max="13064" width="12.28515625" style="78" customWidth="1"/>
    <col min="13065" max="13065" width="0" style="78" hidden="1" customWidth="1"/>
    <col min="13066" max="13066" width="21.7109375" style="78" customWidth="1"/>
    <col min="13067" max="13067" width="8.7109375" style="78"/>
    <col min="13068" max="13068" width="13.28515625" style="78" bestFit="1" customWidth="1"/>
    <col min="13069" max="13069" width="0" style="78" hidden="1" customWidth="1"/>
    <col min="13070" max="13070" width="20.7109375" style="78" bestFit="1" customWidth="1"/>
    <col min="13071" max="13072" width="8.7109375" style="78"/>
    <col min="13073" max="13073" width="0" style="78" hidden="1" customWidth="1"/>
    <col min="13074" max="13312" width="8.7109375" style="78"/>
    <col min="13313" max="13313" width="18.7109375" style="78" customWidth="1"/>
    <col min="13314" max="13314" width="18" style="78" customWidth="1"/>
    <col min="13315" max="13315" width="10.42578125" style="78" customWidth="1"/>
    <col min="13316" max="13316" width="19.7109375" style="78" customWidth="1"/>
    <col min="13317" max="13317" width="8.7109375" style="78"/>
    <col min="13318" max="13318" width="12" style="78" customWidth="1"/>
    <col min="13319" max="13319" width="0" style="78" hidden="1" customWidth="1"/>
    <col min="13320" max="13320" width="12.28515625" style="78" customWidth="1"/>
    <col min="13321" max="13321" width="0" style="78" hidden="1" customWidth="1"/>
    <col min="13322" max="13322" width="21.7109375" style="78" customWidth="1"/>
    <col min="13323" max="13323" width="8.7109375" style="78"/>
    <col min="13324" max="13324" width="13.28515625" style="78" bestFit="1" customWidth="1"/>
    <col min="13325" max="13325" width="0" style="78" hidden="1" customWidth="1"/>
    <col min="13326" max="13326" width="20.7109375" style="78" bestFit="1" customWidth="1"/>
    <col min="13327" max="13328" width="8.7109375" style="78"/>
    <col min="13329" max="13329" width="0" style="78" hidden="1" customWidth="1"/>
    <col min="13330" max="13568" width="8.7109375" style="78"/>
    <col min="13569" max="13569" width="18.7109375" style="78" customWidth="1"/>
    <col min="13570" max="13570" width="18" style="78" customWidth="1"/>
    <col min="13571" max="13571" width="10.42578125" style="78" customWidth="1"/>
    <col min="13572" max="13572" width="19.7109375" style="78" customWidth="1"/>
    <col min="13573" max="13573" width="8.7109375" style="78"/>
    <col min="13574" max="13574" width="12" style="78" customWidth="1"/>
    <col min="13575" max="13575" width="0" style="78" hidden="1" customWidth="1"/>
    <col min="13576" max="13576" width="12.28515625" style="78" customWidth="1"/>
    <col min="13577" max="13577" width="0" style="78" hidden="1" customWidth="1"/>
    <col min="13578" max="13578" width="21.7109375" style="78" customWidth="1"/>
    <col min="13579" max="13579" width="8.7109375" style="78"/>
    <col min="13580" max="13580" width="13.28515625" style="78" bestFit="1" customWidth="1"/>
    <col min="13581" max="13581" width="0" style="78" hidden="1" customWidth="1"/>
    <col min="13582" max="13582" width="20.7109375" style="78" bestFit="1" customWidth="1"/>
    <col min="13583" max="13584" width="8.7109375" style="78"/>
    <col min="13585" max="13585" width="0" style="78" hidden="1" customWidth="1"/>
    <col min="13586" max="13824" width="8.7109375" style="78"/>
    <col min="13825" max="13825" width="18.7109375" style="78" customWidth="1"/>
    <col min="13826" max="13826" width="18" style="78" customWidth="1"/>
    <col min="13827" max="13827" width="10.42578125" style="78" customWidth="1"/>
    <col min="13828" max="13828" width="19.7109375" style="78" customWidth="1"/>
    <col min="13829" max="13829" width="8.7109375" style="78"/>
    <col min="13830" max="13830" width="12" style="78" customWidth="1"/>
    <col min="13831" max="13831" width="0" style="78" hidden="1" customWidth="1"/>
    <col min="13832" max="13832" width="12.28515625" style="78" customWidth="1"/>
    <col min="13833" max="13833" width="0" style="78" hidden="1" customWidth="1"/>
    <col min="13834" max="13834" width="21.7109375" style="78" customWidth="1"/>
    <col min="13835" max="13835" width="8.7109375" style="78"/>
    <col min="13836" max="13836" width="13.28515625" style="78" bestFit="1" customWidth="1"/>
    <col min="13837" max="13837" width="0" style="78" hidden="1" customWidth="1"/>
    <col min="13838" max="13838" width="20.7109375" style="78" bestFit="1" customWidth="1"/>
    <col min="13839" max="13840" width="8.7109375" style="78"/>
    <col min="13841" max="13841" width="0" style="78" hidden="1" customWidth="1"/>
    <col min="13842" max="14080" width="8.7109375" style="78"/>
    <col min="14081" max="14081" width="18.7109375" style="78" customWidth="1"/>
    <col min="14082" max="14082" width="18" style="78" customWidth="1"/>
    <col min="14083" max="14083" width="10.42578125" style="78" customWidth="1"/>
    <col min="14084" max="14084" width="19.7109375" style="78" customWidth="1"/>
    <col min="14085" max="14085" width="8.7109375" style="78"/>
    <col min="14086" max="14086" width="12" style="78" customWidth="1"/>
    <col min="14087" max="14087" width="0" style="78" hidden="1" customWidth="1"/>
    <col min="14088" max="14088" width="12.28515625" style="78" customWidth="1"/>
    <col min="14089" max="14089" width="0" style="78" hidden="1" customWidth="1"/>
    <col min="14090" max="14090" width="21.7109375" style="78" customWidth="1"/>
    <col min="14091" max="14091" width="8.7109375" style="78"/>
    <col min="14092" max="14092" width="13.28515625" style="78" bestFit="1" customWidth="1"/>
    <col min="14093" max="14093" width="0" style="78" hidden="1" customWidth="1"/>
    <col min="14094" max="14094" width="20.7109375" style="78" bestFit="1" customWidth="1"/>
    <col min="14095" max="14096" width="8.7109375" style="78"/>
    <col min="14097" max="14097" width="0" style="78" hidden="1" customWidth="1"/>
    <col min="14098" max="14336" width="8.7109375" style="78"/>
    <col min="14337" max="14337" width="18.7109375" style="78" customWidth="1"/>
    <col min="14338" max="14338" width="18" style="78" customWidth="1"/>
    <col min="14339" max="14339" width="10.42578125" style="78" customWidth="1"/>
    <col min="14340" max="14340" width="19.7109375" style="78" customWidth="1"/>
    <col min="14341" max="14341" width="8.7109375" style="78"/>
    <col min="14342" max="14342" width="12" style="78" customWidth="1"/>
    <col min="14343" max="14343" width="0" style="78" hidden="1" customWidth="1"/>
    <col min="14344" max="14344" width="12.28515625" style="78" customWidth="1"/>
    <col min="14345" max="14345" width="0" style="78" hidden="1" customWidth="1"/>
    <col min="14346" max="14346" width="21.7109375" style="78" customWidth="1"/>
    <col min="14347" max="14347" width="8.7109375" style="78"/>
    <col min="14348" max="14348" width="13.28515625" style="78" bestFit="1" customWidth="1"/>
    <col min="14349" max="14349" width="0" style="78" hidden="1" customWidth="1"/>
    <col min="14350" max="14350" width="20.7109375" style="78" bestFit="1" customWidth="1"/>
    <col min="14351" max="14352" width="8.7109375" style="78"/>
    <col min="14353" max="14353" width="0" style="78" hidden="1" customWidth="1"/>
    <col min="14354" max="14592" width="8.7109375" style="78"/>
    <col min="14593" max="14593" width="18.7109375" style="78" customWidth="1"/>
    <col min="14594" max="14594" width="18" style="78" customWidth="1"/>
    <col min="14595" max="14595" width="10.42578125" style="78" customWidth="1"/>
    <col min="14596" max="14596" width="19.7109375" style="78" customWidth="1"/>
    <col min="14597" max="14597" width="8.7109375" style="78"/>
    <col min="14598" max="14598" width="12" style="78" customWidth="1"/>
    <col min="14599" max="14599" width="0" style="78" hidden="1" customWidth="1"/>
    <col min="14600" max="14600" width="12.28515625" style="78" customWidth="1"/>
    <col min="14601" max="14601" width="0" style="78" hidden="1" customWidth="1"/>
    <col min="14602" max="14602" width="21.7109375" style="78" customWidth="1"/>
    <col min="14603" max="14603" width="8.7109375" style="78"/>
    <col min="14604" max="14604" width="13.28515625" style="78" bestFit="1" customWidth="1"/>
    <col min="14605" max="14605" width="0" style="78" hidden="1" customWidth="1"/>
    <col min="14606" max="14606" width="20.7109375" style="78" bestFit="1" customWidth="1"/>
    <col min="14607" max="14608" width="8.7109375" style="78"/>
    <col min="14609" max="14609" width="0" style="78" hidden="1" customWidth="1"/>
    <col min="14610" max="14848" width="8.7109375" style="78"/>
    <col min="14849" max="14849" width="18.7109375" style="78" customWidth="1"/>
    <col min="14850" max="14850" width="18" style="78" customWidth="1"/>
    <col min="14851" max="14851" width="10.42578125" style="78" customWidth="1"/>
    <col min="14852" max="14852" width="19.7109375" style="78" customWidth="1"/>
    <col min="14853" max="14853" width="8.7109375" style="78"/>
    <col min="14854" max="14854" width="12" style="78" customWidth="1"/>
    <col min="14855" max="14855" width="0" style="78" hidden="1" customWidth="1"/>
    <col min="14856" max="14856" width="12.28515625" style="78" customWidth="1"/>
    <col min="14857" max="14857" width="0" style="78" hidden="1" customWidth="1"/>
    <col min="14858" max="14858" width="21.7109375" style="78" customWidth="1"/>
    <col min="14859" max="14859" width="8.7109375" style="78"/>
    <col min="14860" max="14860" width="13.28515625" style="78" bestFit="1" customWidth="1"/>
    <col min="14861" max="14861" width="0" style="78" hidden="1" customWidth="1"/>
    <col min="14862" max="14862" width="20.7109375" style="78" bestFit="1" customWidth="1"/>
    <col min="14863" max="14864" width="8.7109375" style="78"/>
    <col min="14865" max="14865" width="0" style="78" hidden="1" customWidth="1"/>
    <col min="14866" max="15104" width="8.7109375" style="78"/>
    <col min="15105" max="15105" width="18.7109375" style="78" customWidth="1"/>
    <col min="15106" max="15106" width="18" style="78" customWidth="1"/>
    <col min="15107" max="15107" width="10.42578125" style="78" customWidth="1"/>
    <col min="15108" max="15108" width="19.7109375" style="78" customWidth="1"/>
    <col min="15109" max="15109" width="8.7109375" style="78"/>
    <col min="15110" max="15110" width="12" style="78" customWidth="1"/>
    <col min="15111" max="15111" width="0" style="78" hidden="1" customWidth="1"/>
    <col min="15112" max="15112" width="12.28515625" style="78" customWidth="1"/>
    <col min="15113" max="15113" width="0" style="78" hidden="1" customWidth="1"/>
    <col min="15114" max="15114" width="21.7109375" style="78" customWidth="1"/>
    <col min="15115" max="15115" width="8.7109375" style="78"/>
    <col min="15116" max="15116" width="13.28515625" style="78" bestFit="1" customWidth="1"/>
    <col min="15117" max="15117" width="0" style="78" hidden="1" customWidth="1"/>
    <col min="15118" max="15118" width="20.7109375" style="78" bestFit="1" customWidth="1"/>
    <col min="15119" max="15120" width="8.7109375" style="78"/>
    <col min="15121" max="15121" width="0" style="78" hidden="1" customWidth="1"/>
    <col min="15122" max="15360" width="8.7109375" style="78"/>
    <col min="15361" max="15361" width="18.7109375" style="78" customWidth="1"/>
    <col min="15362" max="15362" width="18" style="78" customWidth="1"/>
    <col min="15363" max="15363" width="10.42578125" style="78" customWidth="1"/>
    <col min="15364" max="15364" width="19.7109375" style="78" customWidth="1"/>
    <col min="15365" max="15365" width="8.7109375" style="78"/>
    <col min="15366" max="15366" width="12" style="78" customWidth="1"/>
    <col min="15367" max="15367" width="0" style="78" hidden="1" customWidth="1"/>
    <col min="15368" max="15368" width="12.28515625" style="78" customWidth="1"/>
    <col min="15369" max="15369" width="0" style="78" hidden="1" customWidth="1"/>
    <col min="15370" max="15370" width="21.7109375" style="78" customWidth="1"/>
    <col min="15371" max="15371" width="8.7109375" style="78"/>
    <col min="15372" max="15372" width="13.28515625" style="78" bestFit="1" customWidth="1"/>
    <col min="15373" max="15373" width="0" style="78" hidden="1" customWidth="1"/>
    <col min="15374" max="15374" width="20.7109375" style="78" bestFit="1" customWidth="1"/>
    <col min="15375" max="15376" width="8.7109375" style="78"/>
    <col min="15377" max="15377" width="0" style="78" hidden="1" customWidth="1"/>
    <col min="15378" max="15616" width="8.7109375" style="78"/>
    <col min="15617" max="15617" width="18.7109375" style="78" customWidth="1"/>
    <col min="15618" max="15618" width="18" style="78" customWidth="1"/>
    <col min="15619" max="15619" width="10.42578125" style="78" customWidth="1"/>
    <col min="15620" max="15620" width="19.7109375" style="78" customWidth="1"/>
    <col min="15621" max="15621" width="8.7109375" style="78"/>
    <col min="15622" max="15622" width="12" style="78" customWidth="1"/>
    <col min="15623" max="15623" width="0" style="78" hidden="1" customWidth="1"/>
    <col min="15624" max="15624" width="12.28515625" style="78" customWidth="1"/>
    <col min="15625" max="15625" width="0" style="78" hidden="1" customWidth="1"/>
    <col min="15626" max="15626" width="21.7109375" style="78" customWidth="1"/>
    <col min="15627" max="15627" width="8.7109375" style="78"/>
    <col min="15628" max="15628" width="13.28515625" style="78" bestFit="1" customWidth="1"/>
    <col min="15629" max="15629" width="0" style="78" hidden="1" customWidth="1"/>
    <col min="15630" max="15630" width="20.7109375" style="78" bestFit="1" customWidth="1"/>
    <col min="15631" max="15632" width="8.7109375" style="78"/>
    <col min="15633" max="15633" width="0" style="78" hidden="1" customWidth="1"/>
    <col min="15634" max="15872" width="8.7109375" style="78"/>
    <col min="15873" max="15873" width="18.7109375" style="78" customWidth="1"/>
    <col min="15874" max="15874" width="18" style="78" customWidth="1"/>
    <col min="15875" max="15875" width="10.42578125" style="78" customWidth="1"/>
    <col min="15876" max="15876" width="19.7109375" style="78" customWidth="1"/>
    <col min="15877" max="15877" width="8.7109375" style="78"/>
    <col min="15878" max="15878" width="12" style="78" customWidth="1"/>
    <col min="15879" max="15879" width="0" style="78" hidden="1" customWidth="1"/>
    <col min="15880" max="15880" width="12.28515625" style="78" customWidth="1"/>
    <col min="15881" max="15881" width="0" style="78" hidden="1" customWidth="1"/>
    <col min="15882" max="15882" width="21.7109375" style="78" customWidth="1"/>
    <col min="15883" max="15883" width="8.7109375" style="78"/>
    <col min="15884" max="15884" width="13.28515625" style="78" bestFit="1" customWidth="1"/>
    <col min="15885" max="15885" width="0" style="78" hidden="1" customWidth="1"/>
    <col min="15886" max="15886" width="20.7109375" style="78" bestFit="1" customWidth="1"/>
    <col min="15887" max="15888" width="8.7109375" style="78"/>
    <col min="15889" max="15889" width="0" style="78" hidden="1" customWidth="1"/>
    <col min="15890" max="16128" width="8.7109375" style="78"/>
    <col min="16129" max="16129" width="18.7109375" style="78" customWidth="1"/>
    <col min="16130" max="16130" width="18" style="78" customWidth="1"/>
    <col min="16131" max="16131" width="10.42578125" style="78" customWidth="1"/>
    <col min="16132" max="16132" width="19.7109375" style="78" customWidth="1"/>
    <col min="16133" max="16133" width="8.7109375" style="78"/>
    <col min="16134" max="16134" width="12" style="78" customWidth="1"/>
    <col min="16135" max="16135" width="0" style="78" hidden="1" customWidth="1"/>
    <col min="16136" max="16136" width="12.28515625" style="78" customWidth="1"/>
    <col min="16137" max="16137" width="0" style="78" hidden="1" customWidth="1"/>
    <col min="16138" max="16138" width="21.7109375" style="78" customWidth="1"/>
    <col min="16139" max="16139" width="8.7109375" style="78"/>
    <col min="16140" max="16140" width="13.28515625" style="78" bestFit="1" customWidth="1"/>
    <col min="16141" max="16141" width="0" style="78" hidden="1" customWidth="1"/>
    <col min="16142" max="16142" width="20.7109375" style="78" bestFit="1" customWidth="1"/>
    <col min="16143" max="16144" width="8.7109375" style="78"/>
    <col min="16145" max="16145" width="0" style="78" hidden="1" customWidth="1"/>
    <col min="16146" max="16384" width="8.7109375" style="78"/>
  </cols>
  <sheetData>
    <row r="2" spans="1:17" x14ac:dyDescent="0.25">
      <c r="A2" s="88" t="s">
        <v>20</v>
      </c>
      <c r="B2" s="78" t="s">
        <v>208</v>
      </c>
    </row>
    <row r="3" spans="1:17" x14ac:dyDescent="0.25">
      <c r="A3" s="88" t="s">
        <v>19</v>
      </c>
      <c r="B3" s="78" t="s">
        <v>232</v>
      </c>
      <c r="E3" s="88" t="s">
        <v>18</v>
      </c>
      <c r="F3" s="90" t="s">
        <v>233</v>
      </c>
    </row>
    <row r="4" spans="1:17" ht="28.5" customHeight="1" x14ac:dyDescent="0.25">
      <c r="A4" s="89"/>
    </row>
    <row r="5" spans="1:17" ht="13.9" customHeight="1" x14ac:dyDescent="0.25">
      <c r="A5" s="88" t="s">
        <v>21</v>
      </c>
      <c r="B5" s="78" t="s">
        <v>211</v>
      </c>
    </row>
    <row r="6" spans="1:17" ht="13.9" customHeight="1" x14ac:dyDescent="0.25">
      <c r="A6" s="88" t="s">
        <v>17</v>
      </c>
      <c r="B6" s="78" t="s">
        <v>23</v>
      </c>
    </row>
    <row r="7" spans="1:17" ht="13.9" customHeight="1" x14ac:dyDescent="0.25">
      <c r="A7" s="85" t="s">
        <v>16</v>
      </c>
      <c r="B7" s="85" t="s">
        <v>15</v>
      </c>
      <c r="C7" s="85" t="s">
        <v>14</v>
      </c>
      <c r="D7" s="85" t="s">
        <v>13</v>
      </c>
      <c r="E7" s="85" t="s">
        <v>12</v>
      </c>
      <c r="F7" s="87" t="s">
        <v>11</v>
      </c>
      <c r="G7" s="85"/>
      <c r="H7" s="87" t="s">
        <v>10</v>
      </c>
      <c r="I7" s="85"/>
      <c r="J7" s="85" t="s">
        <v>9</v>
      </c>
      <c r="K7" s="85" t="s">
        <v>8</v>
      </c>
      <c r="L7" s="86" t="s">
        <v>7</v>
      </c>
      <c r="M7" s="86"/>
      <c r="N7" s="92" t="s">
        <v>6</v>
      </c>
      <c r="O7" s="85" t="s">
        <v>5</v>
      </c>
    </row>
    <row r="8" spans="1:17" ht="13.9" customHeight="1" x14ac:dyDescent="0.25">
      <c r="A8" s="82">
        <f>Q8+1</f>
        <v>1</v>
      </c>
      <c r="B8" s="82">
        <v>22</v>
      </c>
      <c r="C8" s="82" t="s">
        <v>24</v>
      </c>
      <c r="D8" s="78" t="s">
        <v>27</v>
      </c>
      <c r="E8" s="82" t="s">
        <v>28</v>
      </c>
      <c r="F8" s="95">
        <f>G8/1000/86400</f>
        <v>1.5812627314814816E-2</v>
      </c>
      <c r="G8" s="82">
        <v>1366211</v>
      </c>
      <c r="H8" s="95">
        <f>I8/1000/86400</f>
        <v>1.5812627314814816E-2</v>
      </c>
      <c r="I8" s="78">
        <v>1366211</v>
      </c>
      <c r="K8" s="82">
        <v>5</v>
      </c>
      <c r="L8" s="83">
        <f>M8/1000</f>
        <v>22</v>
      </c>
      <c r="M8" s="83">
        <v>22000</v>
      </c>
      <c r="N8" s="93">
        <v>57.970546722412109</v>
      </c>
      <c r="O8" s="79">
        <v>1000</v>
      </c>
      <c r="Q8" s="82">
        <v>0</v>
      </c>
    </row>
    <row r="9" spans="1:17" s="84" customFormat="1" ht="13.9" customHeight="1" x14ac:dyDescent="0.25">
      <c r="A9" s="82">
        <f>Q9+1</f>
        <v>2</v>
      </c>
      <c r="B9" s="82">
        <v>31</v>
      </c>
      <c r="C9" s="82" t="s">
        <v>24</v>
      </c>
      <c r="D9" s="78" t="s">
        <v>182</v>
      </c>
      <c r="E9" s="82" t="s">
        <v>28</v>
      </c>
      <c r="F9" s="95">
        <f>G9/1000/86400</f>
        <v>1.6124432870370371E-2</v>
      </c>
      <c r="G9" s="82">
        <v>1393151</v>
      </c>
      <c r="H9" s="95">
        <f>I9/1000/86400</f>
        <v>1.6124432870370371E-2</v>
      </c>
      <c r="I9" s="78">
        <v>1393151</v>
      </c>
      <c r="J9" s="78"/>
      <c r="K9" s="82">
        <v>5</v>
      </c>
      <c r="L9" s="83">
        <f>M9/1000</f>
        <v>22</v>
      </c>
      <c r="M9" s="83">
        <v>22000</v>
      </c>
      <c r="N9" s="93">
        <v>56.849544525146484</v>
      </c>
      <c r="O9" s="79">
        <v>980.65997314453125</v>
      </c>
      <c r="Q9" s="82">
        <v>1</v>
      </c>
    </row>
    <row r="10" spans="1:17" ht="13.9" customHeight="1" x14ac:dyDescent="0.25">
      <c r="A10" s="82">
        <f>Q10+1</f>
        <v>3</v>
      </c>
      <c r="B10" s="82">
        <v>84</v>
      </c>
      <c r="C10" s="82" t="s">
        <v>24</v>
      </c>
      <c r="D10" s="78" t="s">
        <v>29</v>
      </c>
      <c r="E10" s="82" t="s">
        <v>30</v>
      </c>
      <c r="F10" s="95">
        <f>G10/1000/86400</f>
        <v>1.6358530092592593E-2</v>
      </c>
      <c r="G10" s="82">
        <v>1413377</v>
      </c>
      <c r="H10" s="95">
        <f>I10/1000/86400</f>
        <v>1.6358530092592593E-2</v>
      </c>
      <c r="I10" s="78">
        <v>1413377</v>
      </c>
      <c r="K10" s="82">
        <v>5</v>
      </c>
      <c r="L10" s="83">
        <f>M10/1000</f>
        <v>22</v>
      </c>
      <c r="M10" s="83">
        <v>22000</v>
      </c>
      <c r="N10" s="93">
        <v>56.036003112792969</v>
      </c>
      <c r="O10" s="79">
        <v>966.6199951171875</v>
      </c>
      <c r="Q10" s="82">
        <v>2</v>
      </c>
    </row>
    <row r="11" spans="1:17" ht="13.9" customHeight="1" x14ac:dyDescent="0.25">
      <c r="A11" s="94" t="s">
        <v>22</v>
      </c>
      <c r="B11" s="82">
        <v>55</v>
      </c>
      <c r="C11" s="82" t="s">
        <v>24</v>
      </c>
      <c r="D11" s="78" t="s">
        <v>183</v>
      </c>
      <c r="E11" s="82" t="s">
        <v>26</v>
      </c>
      <c r="F11" s="95">
        <f>G11/1000/86400</f>
        <v>0</v>
      </c>
      <c r="G11" s="82">
        <v>0</v>
      </c>
      <c r="H11" s="95">
        <f>I11/1000/86400</f>
        <v>0</v>
      </c>
      <c r="I11" s="78">
        <v>0</v>
      </c>
      <c r="J11" s="78" t="s">
        <v>32</v>
      </c>
      <c r="K11" s="82">
        <v>0</v>
      </c>
      <c r="L11" s="83">
        <f>M11/1000</f>
        <v>0</v>
      </c>
      <c r="M11" s="83">
        <v>0</v>
      </c>
      <c r="N11" s="93">
        <v>0</v>
      </c>
      <c r="O11" s="79">
        <v>0</v>
      </c>
      <c r="Q11" s="82">
        <v>0</v>
      </c>
    </row>
    <row r="12" spans="1:17" ht="13.9" customHeight="1" x14ac:dyDescent="0.25">
      <c r="A12" s="88" t="s">
        <v>17</v>
      </c>
      <c r="B12" s="78" t="s">
        <v>33</v>
      </c>
    </row>
    <row r="13" spans="1:17" ht="13.9" customHeight="1" x14ac:dyDescent="0.25">
      <c r="A13" s="85" t="s">
        <v>16</v>
      </c>
      <c r="B13" s="85" t="s">
        <v>15</v>
      </c>
      <c r="C13" s="85" t="s">
        <v>14</v>
      </c>
      <c r="D13" s="85" t="s">
        <v>13</v>
      </c>
      <c r="E13" s="85" t="s">
        <v>12</v>
      </c>
      <c r="F13" s="87" t="s">
        <v>11</v>
      </c>
      <c r="G13" s="85"/>
      <c r="H13" s="87" t="s">
        <v>10</v>
      </c>
      <c r="I13" s="85"/>
      <c r="J13" s="85" t="s">
        <v>9</v>
      </c>
      <c r="K13" s="85" t="s">
        <v>8</v>
      </c>
      <c r="L13" s="86" t="s">
        <v>7</v>
      </c>
      <c r="M13" s="86"/>
      <c r="N13" s="92" t="s">
        <v>6</v>
      </c>
      <c r="O13" s="85" t="s">
        <v>5</v>
      </c>
    </row>
    <row r="14" spans="1:17" ht="13.9" customHeight="1" x14ac:dyDescent="0.25">
      <c r="A14" s="82">
        <f>Q14+1</f>
        <v>1</v>
      </c>
      <c r="B14" s="82">
        <v>95</v>
      </c>
      <c r="C14" s="82" t="s">
        <v>34</v>
      </c>
      <c r="D14" s="78" t="s">
        <v>35</v>
      </c>
      <c r="E14" s="82" t="s">
        <v>28</v>
      </c>
      <c r="F14" s="95">
        <f>G14/1000/86400</f>
        <v>2.1424699074074075E-2</v>
      </c>
      <c r="G14" s="82">
        <v>1851094</v>
      </c>
      <c r="H14" s="95">
        <f>I14/1000/86400</f>
        <v>2.1424699074074075E-2</v>
      </c>
      <c r="I14" s="78">
        <v>1851094</v>
      </c>
      <c r="K14" s="82">
        <v>9</v>
      </c>
      <c r="L14" s="83">
        <f>M14/1000</f>
        <v>42</v>
      </c>
      <c r="M14" s="83">
        <v>42000</v>
      </c>
      <c r="N14" s="93">
        <v>81.681427001953125</v>
      </c>
      <c r="O14" s="79">
        <v>1000</v>
      </c>
      <c r="Q14" s="82">
        <v>0</v>
      </c>
    </row>
    <row r="15" spans="1:17" ht="13.9" customHeight="1" x14ac:dyDescent="0.25">
      <c r="A15" s="82">
        <f>Q15+1</f>
        <v>2</v>
      </c>
      <c r="B15" s="82">
        <v>69</v>
      </c>
      <c r="C15" s="82" t="s">
        <v>34</v>
      </c>
      <c r="D15" s="78" t="s">
        <v>25</v>
      </c>
      <c r="E15" s="82" t="s">
        <v>26</v>
      </c>
      <c r="F15" s="95">
        <f>G15/1000/86400</f>
        <v>2.2399027777777778E-2</v>
      </c>
      <c r="G15" s="82">
        <v>1935276</v>
      </c>
      <c r="H15" s="95">
        <f>I15/1000/86400</f>
        <v>2.2399027777777778E-2</v>
      </c>
      <c r="I15" s="78">
        <v>1935276</v>
      </c>
      <c r="K15" s="82">
        <v>9</v>
      </c>
      <c r="L15" s="83">
        <f>M15/1000</f>
        <v>42</v>
      </c>
      <c r="M15" s="83">
        <v>42000</v>
      </c>
      <c r="N15" s="93">
        <v>78.128387451171875</v>
      </c>
      <c r="O15" s="79">
        <v>956.5</v>
      </c>
      <c r="Q15" s="82">
        <v>1</v>
      </c>
    </row>
    <row r="16" spans="1:17" ht="13.9" customHeight="1" x14ac:dyDescent="0.25">
      <c r="A16" s="82">
        <f>Q16+1</f>
        <v>3</v>
      </c>
      <c r="B16" s="82">
        <v>101</v>
      </c>
      <c r="C16" s="82" t="s">
        <v>34</v>
      </c>
      <c r="D16" s="78" t="s">
        <v>184</v>
      </c>
      <c r="E16" s="82" t="s">
        <v>40</v>
      </c>
      <c r="F16" s="95">
        <f>G16/1000/86400</f>
        <v>2.3621701388888888E-2</v>
      </c>
      <c r="G16" s="82">
        <v>2040915</v>
      </c>
      <c r="H16" s="95">
        <f>I16/1000/86400</f>
        <v>2.3621701388888888E-2</v>
      </c>
      <c r="I16" s="78">
        <v>2040915</v>
      </c>
      <c r="K16" s="82">
        <v>9</v>
      </c>
      <c r="L16" s="83">
        <f>M16/1000</f>
        <v>42</v>
      </c>
      <c r="M16" s="83">
        <v>42000</v>
      </c>
      <c r="N16" s="93">
        <v>74.084419250488281</v>
      </c>
      <c r="O16" s="79">
        <v>906.989990234375</v>
      </c>
      <c r="Q16" s="82">
        <v>2</v>
      </c>
    </row>
    <row r="17" spans="1:17" ht="13.9" customHeight="1" x14ac:dyDescent="0.25">
      <c r="A17" s="82">
        <f>Q17+1</f>
        <v>4</v>
      </c>
      <c r="B17" s="82">
        <v>295</v>
      </c>
      <c r="C17" s="82" t="s">
        <v>34</v>
      </c>
      <c r="D17" s="78" t="s">
        <v>31</v>
      </c>
      <c r="E17" s="82" t="s">
        <v>28</v>
      </c>
      <c r="F17" s="95">
        <f>G17/1000/86400</f>
        <v>2.3720902777777775E-2</v>
      </c>
      <c r="G17" s="82">
        <v>2049486</v>
      </c>
      <c r="H17" s="95">
        <f>I17/1000/86400</f>
        <v>2.3720902777777775E-2</v>
      </c>
      <c r="I17" s="78">
        <v>2049486</v>
      </c>
      <c r="K17" s="82">
        <v>9</v>
      </c>
      <c r="L17" s="83">
        <f>M17/1000</f>
        <v>42</v>
      </c>
      <c r="M17" s="83">
        <v>42000</v>
      </c>
      <c r="N17" s="93">
        <v>73.77459716796875</v>
      </c>
      <c r="O17" s="79">
        <v>903.19000244140625</v>
      </c>
      <c r="Q17" s="82">
        <v>3</v>
      </c>
    </row>
    <row r="18" spans="1:17" ht="13.9" customHeight="1" x14ac:dyDescent="0.25">
      <c r="A18" s="82">
        <f>Q18+1</f>
        <v>5</v>
      </c>
      <c r="B18" s="82">
        <v>666</v>
      </c>
      <c r="C18" s="82" t="s">
        <v>34</v>
      </c>
      <c r="D18" s="78" t="s">
        <v>185</v>
      </c>
      <c r="E18" s="82" t="s">
        <v>40</v>
      </c>
      <c r="F18" s="95">
        <f>G18/1000/86400</f>
        <v>2.1607777777777778E-2</v>
      </c>
      <c r="G18" s="82">
        <v>1866912</v>
      </c>
      <c r="H18" s="95">
        <f>I18/1000/86400</f>
        <v>2.8360208333333334E-2</v>
      </c>
      <c r="I18" s="78">
        <v>2450322</v>
      </c>
      <c r="K18" s="82">
        <v>7</v>
      </c>
      <c r="L18" s="83">
        <f>M18/1000</f>
        <v>32</v>
      </c>
      <c r="M18" s="83">
        <v>32000</v>
      </c>
      <c r="N18" s="93">
        <v>61.7061767578125</v>
      </c>
      <c r="O18" s="79">
        <v>755.44000244140625</v>
      </c>
      <c r="Q18" s="82">
        <v>4</v>
      </c>
    </row>
    <row r="19" spans="1:17" ht="13.9" customHeight="1" x14ac:dyDescent="0.25">
      <c r="A19" s="82"/>
      <c r="B19" s="82"/>
      <c r="C19" s="82"/>
      <c r="E19" s="82"/>
      <c r="F19" s="95"/>
      <c r="G19" s="82"/>
      <c r="H19" s="95"/>
      <c r="K19" s="82"/>
      <c r="L19" s="83"/>
      <c r="M19" s="83"/>
      <c r="N19" s="93"/>
      <c r="O19" s="79"/>
      <c r="Q19" s="82"/>
    </row>
    <row r="20" spans="1:17" ht="13.9" customHeight="1" x14ac:dyDescent="0.25">
      <c r="A20" s="88" t="s">
        <v>21</v>
      </c>
      <c r="B20" s="78" t="s">
        <v>234</v>
      </c>
    </row>
    <row r="21" spans="1:17" ht="13.9" customHeight="1" x14ac:dyDescent="0.25">
      <c r="A21" s="88" t="s">
        <v>17</v>
      </c>
      <c r="B21" s="78" t="s">
        <v>86</v>
      </c>
    </row>
    <row r="22" spans="1:17" ht="13.9" customHeight="1" x14ac:dyDescent="0.25">
      <c r="A22" s="85" t="s">
        <v>16</v>
      </c>
      <c r="B22" s="85" t="s">
        <v>15</v>
      </c>
      <c r="C22" s="85" t="s">
        <v>14</v>
      </c>
      <c r="D22" s="85" t="s">
        <v>13</v>
      </c>
      <c r="E22" s="85" t="s">
        <v>12</v>
      </c>
      <c r="F22" s="87" t="s">
        <v>11</v>
      </c>
      <c r="G22" s="85"/>
      <c r="H22" s="87" t="s">
        <v>10</v>
      </c>
      <c r="I22" s="85"/>
      <c r="J22" s="85" t="s">
        <v>9</v>
      </c>
      <c r="K22" s="85" t="s">
        <v>8</v>
      </c>
      <c r="L22" s="86" t="s">
        <v>7</v>
      </c>
      <c r="M22" s="86"/>
      <c r="N22" s="92" t="s">
        <v>6</v>
      </c>
      <c r="O22" s="85" t="s">
        <v>5</v>
      </c>
    </row>
    <row r="23" spans="1:17" ht="13.9" customHeight="1" x14ac:dyDescent="0.25">
      <c r="A23" s="82">
        <f>Q23+1</f>
        <v>1</v>
      </c>
      <c r="B23" s="82">
        <v>70</v>
      </c>
      <c r="C23" s="82" t="s">
        <v>42</v>
      </c>
      <c r="D23" s="78" t="s">
        <v>36</v>
      </c>
      <c r="E23" s="82" t="s">
        <v>26</v>
      </c>
      <c r="F23" s="95">
        <f>G23/1000/86400</f>
        <v>2.7784976851851849E-2</v>
      </c>
      <c r="G23" s="82">
        <v>2400622</v>
      </c>
      <c r="H23" s="95">
        <f>I23/1000/86400</f>
        <v>2.7784976851851849E-2</v>
      </c>
      <c r="I23" s="78">
        <v>2400622</v>
      </c>
      <c r="K23" s="82">
        <v>12</v>
      </c>
      <c r="L23" s="83">
        <f>M23/1000</f>
        <v>57</v>
      </c>
      <c r="M23" s="83">
        <v>57000</v>
      </c>
      <c r="N23" s="93">
        <v>85.47784423828125</v>
      </c>
      <c r="O23" s="79">
        <v>1000</v>
      </c>
      <c r="Q23" s="82">
        <v>0</v>
      </c>
    </row>
    <row r="24" spans="1:17" ht="13.9" customHeight="1" x14ac:dyDescent="0.25">
      <c r="A24" s="82">
        <f>Q24+1</f>
        <v>2</v>
      </c>
      <c r="B24" s="82">
        <v>101</v>
      </c>
      <c r="C24" s="82" t="s">
        <v>42</v>
      </c>
      <c r="D24" s="78" t="s">
        <v>186</v>
      </c>
      <c r="E24" s="82" t="s">
        <v>28</v>
      </c>
      <c r="F24" s="95">
        <f>G24/1000/86400</f>
        <v>2.7799328703703705E-2</v>
      </c>
      <c r="G24" s="82">
        <v>2401862</v>
      </c>
      <c r="H24" s="95">
        <f>I24/1000/86400</f>
        <v>2.7799328703703705E-2</v>
      </c>
      <c r="I24" s="78">
        <v>2401862</v>
      </c>
      <c r="K24" s="82">
        <v>12</v>
      </c>
      <c r="L24" s="83">
        <f>M24/1000</f>
        <v>57</v>
      </c>
      <c r="M24" s="83">
        <v>57000</v>
      </c>
      <c r="N24" s="93">
        <v>85.4337158203125</v>
      </c>
      <c r="O24" s="79">
        <v>999.47998046875</v>
      </c>
      <c r="Q24" s="82">
        <v>1</v>
      </c>
    </row>
    <row r="25" spans="1:17" ht="13.9" customHeight="1" x14ac:dyDescent="0.25">
      <c r="A25" s="82">
        <f>Q25+1</f>
        <v>3</v>
      </c>
      <c r="B25" s="82">
        <v>49</v>
      </c>
      <c r="C25" s="82" t="s">
        <v>42</v>
      </c>
      <c r="D25" s="78" t="s">
        <v>187</v>
      </c>
      <c r="E25" s="82" t="s">
        <v>26</v>
      </c>
      <c r="F25" s="95">
        <f>G25/1000/86400</f>
        <v>2.8968101851851853E-2</v>
      </c>
      <c r="G25" s="82">
        <v>2502844</v>
      </c>
      <c r="H25" s="95">
        <f>I25/1000/86400</f>
        <v>3.9313842592592595E-2</v>
      </c>
      <c r="I25" s="78">
        <v>3396716</v>
      </c>
      <c r="K25" s="82">
        <v>9</v>
      </c>
      <c r="L25" s="83">
        <f>M25/1000</f>
        <v>42</v>
      </c>
      <c r="M25" s="83">
        <v>42000</v>
      </c>
      <c r="N25" s="93">
        <v>60.411277770996094</v>
      </c>
      <c r="O25" s="79">
        <v>706.739990234375</v>
      </c>
      <c r="Q25" s="82">
        <v>2</v>
      </c>
    </row>
    <row r="26" spans="1:17" ht="13.9" customHeight="1" x14ac:dyDescent="0.25">
      <c r="A26" s="82">
        <f>Q26+1</f>
        <v>4</v>
      </c>
      <c r="B26" s="82">
        <v>666</v>
      </c>
      <c r="C26" s="82" t="s">
        <v>42</v>
      </c>
      <c r="D26" s="78" t="s">
        <v>188</v>
      </c>
      <c r="E26" s="82" t="s">
        <v>40</v>
      </c>
      <c r="F26" s="95">
        <f>G26/1000/86400</f>
        <v>2.7494814814814816E-2</v>
      </c>
      <c r="G26" s="82">
        <v>2375552</v>
      </c>
      <c r="H26" s="95">
        <f>I26/1000/86400</f>
        <v>4.2356875000000002E-2</v>
      </c>
      <c r="I26" s="78">
        <v>3659634</v>
      </c>
      <c r="K26" s="82">
        <v>7</v>
      </c>
      <c r="L26" s="83">
        <f>M26/1000</f>
        <v>32</v>
      </c>
      <c r="M26" s="83">
        <v>32000</v>
      </c>
      <c r="N26" s="93">
        <v>48.493991851806641</v>
      </c>
      <c r="O26" s="79">
        <v>655.969970703125</v>
      </c>
      <c r="Q26" s="82">
        <v>3</v>
      </c>
    </row>
    <row r="27" spans="1:17" ht="13.9" customHeight="1" x14ac:dyDescent="0.25">
      <c r="A27" s="88" t="s">
        <v>17</v>
      </c>
      <c r="B27" s="78" t="s">
        <v>51</v>
      </c>
    </row>
    <row r="28" spans="1:17" ht="13.9" customHeight="1" x14ac:dyDescent="0.25">
      <c r="A28" s="85" t="s">
        <v>16</v>
      </c>
      <c r="B28" s="85" t="s">
        <v>15</v>
      </c>
      <c r="C28" s="85" t="s">
        <v>14</v>
      </c>
      <c r="D28" s="85" t="s">
        <v>13</v>
      </c>
      <c r="E28" s="85" t="s">
        <v>12</v>
      </c>
      <c r="F28" s="87" t="s">
        <v>11</v>
      </c>
      <c r="G28" s="85"/>
      <c r="H28" s="87" t="s">
        <v>10</v>
      </c>
      <c r="I28" s="85"/>
      <c r="J28" s="85" t="s">
        <v>9</v>
      </c>
      <c r="K28" s="85" t="s">
        <v>8</v>
      </c>
      <c r="L28" s="86" t="s">
        <v>7</v>
      </c>
      <c r="M28" s="86"/>
      <c r="N28" s="92" t="s">
        <v>6</v>
      </c>
      <c r="O28" s="85" t="s">
        <v>5</v>
      </c>
    </row>
    <row r="29" spans="1:17" ht="13.9" customHeight="1" x14ac:dyDescent="0.25">
      <c r="A29" s="82">
        <f>Q29+1</f>
        <v>1</v>
      </c>
      <c r="B29" s="82">
        <v>444</v>
      </c>
      <c r="C29" s="82" t="s">
        <v>52</v>
      </c>
      <c r="D29" s="78" t="s">
        <v>55</v>
      </c>
      <c r="E29" s="82" t="s">
        <v>56</v>
      </c>
      <c r="F29" s="95">
        <f>G29/1000/86400</f>
        <v>2.696519675925926E-2</v>
      </c>
      <c r="G29" s="82">
        <v>2329793</v>
      </c>
      <c r="H29" s="95">
        <f>I29/1000/86400</f>
        <v>2.696519675925926E-2</v>
      </c>
      <c r="I29" s="78">
        <v>2329793</v>
      </c>
      <c r="K29" s="82">
        <v>13</v>
      </c>
      <c r="L29" s="83">
        <f>M29/1000</f>
        <v>62</v>
      </c>
      <c r="M29" s="83">
        <v>62000</v>
      </c>
      <c r="N29" s="93">
        <v>95.802505493164062</v>
      </c>
      <c r="O29" s="79">
        <v>1000</v>
      </c>
      <c r="Q29" s="82">
        <v>0</v>
      </c>
    </row>
    <row r="30" spans="1:17" ht="13.9" customHeight="1" x14ac:dyDescent="0.25">
      <c r="A30" s="82">
        <f>Q30+1</f>
        <v>2</v>
      </c>
      <c r="B30" s="82">
        <v>30</v>
      </c>
      <c r="C30" s="82" t="s">
        <v>52</v>
      </c>
      <c r="D30" s="78" t="s">
        <v>53</v>
      </c>
      <c r="E30" s="82" t="s">
        <v>28</v>
      </c>
      <c r="F30" s="95">
        <f>G30/1000/86400</f>
        <v>2.8918148148148144E-2</v>
      </c>
      <c r="G30" s="82">
        <v>2498528</v>
      </c>
      <c r="H30" s="95">
        <f>I30/1000/86400</f>
        <v>2.8918148148148144E-2</v>
      </c>
      <c r="I30" s="78">
        <v>2498528</v>
      </c>
      <c r="K30" s="82">
        <v>13</v>
      </c>
      <c r="L30" s="83">
        <f>M30/1000</f>
        <v>62</v>
      </c>
      <c r="M30" s="83">
        <v>62000</v>
      </c>
      <c r="N30" s="93">
        <v>89.332595825195313</v>
      </c>
      <c r="O30" s="79">
        <v>932.46002197265625</v>
      </c>
      <c r="Q30" s="82">
        <v>1</v>
      </c>
    </row>
    <row r="31" spans="1:17" ht="13.9" customHeight="1" x14ac:dyDescent="0.25">
      <c r="A31" s="82">
        <f>Q31+1</f>
        <v>3</v>
      </c>
      <c r="B31" s="82">
        <v>31</v>
      </c>
      <c r="C31" s="82" t="s">
        <v>52</v>
      </c>
      <c r="D31" s="78" t="s">
        <v>189</v>
      </c>
      <c r="E31" s="82" t="s">
        <v>28</v>
      </c>
      <c r="F31" s="95">
        <f>G31/1000/86400</f>
        <v>2.7321828703703706E-2</v>
      </c>
      <c r="G31" s="82">
        <v>2360606</v>
      </c>
      <c r="H31" s="95">
        <f>I31/1000/86400</f>
        <v>2.9718472222222223E-2</v>
      </c>
      <c r="I31" s="78">
        <v>2567676</v>
      </c>
      <c r="K31" s="82">
        <v>12</v>
      </c>
      <c r="L31" s="83">
        <f>M31/1000</f>
        <v>57</v>
      </c>
      <c r="M31" s="83">
        <v>57000</v>
      </c>
      <c r="N31" s="93">
        <v>86.926834106445313</v>
      </c>
      <c r="O31" s="79">
        <v>907.3499755859375</v>
      </c>
      <c r="Q31" s="82">
        <v>2</v>
      </c>
    </row>
    <row r="32" spans="1:17" ht="13.9" customHeight="1" x14ac:dyDescent="0.25">
      <c r="A32" s="82">
        <f>Q32+1</f>
        <v>4</v>
      </c>
      <c r="B32" s="82">
        <v>69</v>
      </c>
      <c r="C32" s="82" t="s">
        <v>52</v>
      </c>
      <c r="D32" s="78" t="s">
        <v>54</v>
      </c>
      <c r="E32" s="82" t="s">
        <v>40</v>
      </c>
      <c r="F32" s="95">
        <f>G32/1000/86400</f>
        <v>2.767497685185185E-2</v>
      </c>
      <c r="G32" s="82">
        <v>2391118</v>
      </c>
      <c r="H32" s="95">
        <f>I32/1000/86400</f>
        <v>3.6507407407407405E-2</v>
      </c>
      <c r="I32" s="78">
        <v>3154240</v>
      </c>
      <c r="K32" s="82">
        <v>10</v>
      </c>
      <c r="L32" s="83">
        <f>M32/1000</f>
        <v>47</v>
      </c>
      <c r="M32" s="83">
        <v>47000</v>
      </c>
      <c r="N32" s="93">
        <v>70.761878967285156</v>
      </c>
      <c r="O32" s="79">
        <v>738.6199951171875</v>
      </c>
      <c r="Q32" s="82">
        <v>3</v>
      </c>
    </row>
    <row r="33" spans="1:17" ht="13.9" customHeight="1" x14ac:dyDescent="0.25">
      <c r="A33" s="94" t="s">
        <v>22</v>
      </c>
      <c r="B33" s="82">
        <v>91</v>
      </c>
      <c r="C33" s="82" t="s">
        <v>52</v>
      </c>
      <c r="D33" s="78" t="s">
        <v>213</v>
      </c>
      <c r="E33" s="82" t="s">
        <v>28</v>
      </c>
      <c r="F33" s="95">
        <f>G33/1000/86400</f>
        <v>0</v>
      </c>
      <c r="G33" s="82">
        <v>0</v>
      </c>
      <c r="H33" s="95">
        <f>I33/1000/86400</f>
        <v>0</v>
      </c>
      <c r="I33" s="78">
        <v>0</v>
      </c>
      <c r="J33" s="78" t="s">
        <v>41</v>
      </c>
      <c r="K33" s="82">
        <v>0</v>
      </c>
      <c r="L33" s="83">
        <f>M33/1000</f>
        <v>0</v>
      </c>
      <c r="M33" s="83">
        <v>0</v>
      </c>
      <c r="N33" s="93">
        <v>0</v>
      </c>
      <c r="O33" s="79">
        <v>0</v>
      </c>
      <c r="Q33" s="82">
        <v>0</v>
      </c>
    </row>
    <row r="34" spans="1:17" ht="13.9" customHeight="1" x14ac:dyDescent="0.25">
      <c r="A34" s="88" t="s">
        <v>17</v>
      </c>
      <c r="B34" s="78" t="s">
        <v>80</v>
      </c>
    </row>
    <row r="35" spans="1:17" ht="13.9" customHeight="1" x14ac:dyDescent="0.25">
      <c r="A35" s="85" t="s">
        <v>16</v>
      </c>
      <c r="B35" s="85" t="s">
        <v>15</v>
      </c>
      <c r="C35" s="85" t="s">
        <v>14</v>
      </c>
      <c r="D35" s="85" t="s">
        <v>13</v>
      </c>
      <c r="E35" s="85" t="s">
        <v>12</v>
      </c>
      <c r="F35" s="87" t="s">
        <v>11</v>
      </c>
      <c r="G35" s="85"/>
      <c r="H35" s="87" t="s">
        <v>10</v>
      </c>
      <c r="I35" s="85"/>
      <c r="J35" s="85" t="s">
        <v>9</v>
      </c>
      <c r="K35" s="85" t="s">
        <v>8</v>
      </c>
      <c r="L35" s="86" t="s">
        <v>7</v>
      </c>
      <c r="M35" s="86"/>
      <c r="N35" s="92" t="s">
        <v>6</v>
      </c>
      <c r="O35" s="85" t="s">
        <v>5</v>
      </c>
    </row>
    <row r="36" spans="1:17" ht="13.9" customHeight="1" x14ac:dyDescent="0.25">
      <c r="A36" s="82">
        <f t="shared" ref="A36:A44" si="0">Q36+1</f>
        <v>1</v>
      </c>
      <c r="B36" s="82">
        <v>60</v>
      </c>
      <c r="C36" s="82" t="s">
        <v>214</v>
      </c>
      <c r="D36" s="78" t="s">
        <v>62</v>
      </c>
      <c r="E36" s="82" t="s">
        <v>28</v>
      </c>
      <c r="F36" s="95">
        <f t="shared" ref="F36:F45" si="1">G36/1000/86400</f>
        <v>2.6922349537037035E-2</v>
      </c>
      <c r="G36" s="82">
        <v>2326091</v>
      </c>
      <c r="H36" s="95">
        <f t="shared" ref="H36:H45" si="2">I36/1000/86400</f>
        <v>2.6922349537037035E-2</v>
      </c>
      <c r="I36" s="78">
        <v>2326091</v>
      </c>
      <c r="K36" s="82">
        <v>12</v>
      </c>
      <c r="L36" s="83">
        <f t="shared" ref="L36:L45" si="3">M36/1000</f>
        <v>57</v>
      </c>
      <c r="M36" s="83">
        <v>57000</v>
      </c>
      <c r="N36" s="93">
        <v>88.216667175292969</v>
      </c>
      <c r="O36" s="79">
        <v>1000</v>
      </c>
      <c r="Q36" s="82">
        <v>0</v>
      </c>
    </row>
    <row r="37" spans="1:17" ht="13.9" customHeight="1" x14ac:dyDescent="0.25">
      <c r="A37" s="82">
        <f t="shared" si="0"/>
        <v>2</v>
      </c>
      <c r="B37" s="82">
        <v>8</v>
      </c>
      <c r="C37" s="82" t="s">
        <v>214</v>
      </c>
      <c r="D37" s="78" t="s">
        <v>67</v>
      </c>
      <c r="E37" s="82" t="s">
        <v>26</v>
      </c>
      <c r="F37" s="95">
        <f t="shared" si="1"/>
        <v>2.7823599537037034E-2</v>
      </c>
      <c r="G37" s="82">
        <v>2403959</v>
      </c>
      <c r="H37" s="95">
        <f t="shared" si="2"/>
        <v>2.7823599537037034E-2</v>
      </c>
      <c r="I37" s="78">
        <v>2403959</v>
      </c>
      <c r="K37" s="82">
        <v>12</v>
      </c>
      <c r="L37" s="83">
        <f t="shared" si="3"/>
        <v>57</v>
      </c>
      <c r="M37" s="83">
        <v>57000</v>
      </c>
      <c r="N37" s="93">
        <v>85.35919189453125</v>
      </c>
      <c r="O37" s="79">
        <v>967.5999755859375</v>
      </c>
      <c r="Q37" s="82">
        <v>1</v>
      </c>
    </row>
    <row r="38" spans="1:17" ht="13.9" customHeight="1" x14ac:dyDescent="0.25">
      <c r="A38" s="82">
        <f t="shared" si="0"/>
        <v>3</v>
      </c>
      <c r="B38" s="82">
        <v>295</v>
      </c>
      <c r="C38" s="82" t="s">
        <v>214</v>
      </c>
      <c r="D38" s="78" t="s">
        <v>215</v>
      </c>
      <c r="E38" s="82" t="s">
        <v>28</v>
      </c>
      <c r="F38" s="95">
        <f t="shared" si="1"/>
        <v>2.7879456018518517E-2</v>
      </c>
      <c r="G38" s="82">
        <v>2408785</v>
      </c>
      <c r="H38" s="95">
        <f t="shared" si="2"/>
        <v>2.7879456018518517E-2</v>
      </c>
      <c r="I38" s="78">
        <v>2408785</v>
      </c>
      <c r="K38" s="82">
        <v>12</v>
      </c>
      <c r="L38" s="83">
        <f t="shared" si="3"/>
        <v>57</v>
      </c>
      <c r="M38" s="83">
        <v>57000</v>
      </c>
      <c r="N38" s="93">
        <v>85.188179016113281</v>
      </c>
      <c r="O38" s="79">
        <v>965.65997314453125</v>
      </c>
      <c r="Q38" s="82">
        <v>2</v>
      </c>
    </row>
    <row r="39" spans="1:17" ht="13.9" customHeight="1" x14ac:dyDescent="0.25">
      <c r="A39" s="82">
        <f t="shared" si="0"/>
        <v>4</v>
      </c>
      <c r="B39" s="82">
        <v>55</v>
      </c>
      <c r="C39" s="82" t="s">
        <v>214</v>
      </c>
      <c r="D39" s="78" t="s">
        <v>38</v>
      </c>
      <c r="E39" s="82" t="s">
        <v>26</v>
      </c>
      <c r="F39" s="95">
        <f t="shared" si="1"/>
        <v>2.8315138888888886E-2</v>
      </c>
      <c r="G39" s="82">
        <v>2446428</v>
      </c>
      <c r="H39" s="95">
        <f t="shared" si="2"/>
        <v>2.8315138888888886E-2</v>
      </c>
      <c r="I39" s="78">
        <v>2446428</v>
      </c>
      <c r="K39" s="82">
        <v>12</v>
      </c>
      <c r="L39" s="83">
        <f t="shared" si="3"/>
        <v>57</v>
      </c>
      <c r="M39" s="83">
        <v>57000</v>
      </c>
      <c r="N39" s="93">
        <v>83.877395629882813</v>
      </c>
      <c r="O39" s="79">
        <v>950.80999755859375</v>
      </c>
      <c r="Q39" s="82">
        <v>3</v>
      </c>
    </row>
    <row r="40" spans="1:17" ht="13.9" customHeight="1" x14ac:dyDescent="0.25">
      <c r="A40" s="82">
        <f t="shared" si="0"/>
        <v>5</v>
      </c>
      <c r="B40" s="82">
        <v>696</v>
      </c>
      <c r="C40" s="82" t="s">
        <v>214</v>
      </c>
      <c r="D40" s="78" t="s">
        <v>204</v>
      </c>
      <c r="E40" s="82" t="s">
        <v>28</v>
      </c>
      <c r="F40" s="95">
        <f t="shared" si="1"/>
        <v>2.8588009259259257E-2</v>
      </c>
      <c r="G40" s="82">
        <v>2470004</v>
      </c>
      <c r="H40" s="95">
        <f t="shared" si="2"/>
        <v>2.8588009259259257E-2</v>
      </c>
      <c r="I40" s="78">
        <v>2470004</v>
      </c>
      <c r="K40" s="82">
        <v>12</v>
      </c>
      <c r="L40" s="83">
        <f t="shared" si="3"/>
        <v>57</v>
      </c>
      <c r="M40" s="83">
        <v>57000</v>
      </c>
      <c r="N40" s="93">
        <v>83.076789855957031</v>
      </c>
      <c r="O40" s="79">
        <v>941.72998046875</v>
      </c>
      <c r="Q40" s="82">
        <v>4</v>
      </c>
    </row>
    <row r="41" spans="1:17" ht="13.9" customHeight="1" x14ac:dyDescent="0.25">
      <c r="A41" s="82">
        <f t="shared" si="0"/>
        <v>6</v>
      </c>
      <c r="B41" s="82">
        <v>58</v>
      </c>
      <c r="C41" s="82" t="s">
        <v>214</v>
      </c>
      <c r="D41" s="78" t="s">
        <v>39</v>
      </c>
      <c r="E41" s="82" t="s">
        <v>28</v>
      </c>
      <c r="F41" s="95">
        <f t="shared" si="1"/>
        <v>2.8740682870370373E-2</v>
      </c>
      <c r="G41" s="82">
        <v>2483195</v>
      </c>
      <c r="H41" s="95">
        <f t="shared" si="2"/>
        <v>2.8740682870370373E-2</v>
      </c>
      <c r="I41" s="78">
        <v>2483195</v>
      </c>
      <c r="K41" s="82">
        <v>12</v>
      </c>
      <c r="L41" s="83">
        <f t="shared" si="3"/>
        <v>57</v>
      </c>
      <c r="M41" s="83">
        <v>57000</v>
      </c>
      <c r="N41" s="93">
        <v>82.635475158691406</v>
      </c>
      <c r="O41" s="79">
        <v>936.72998046875</v>
      </c>
      <c r="Q41" s="82">
        <v>5</v>
      </c>
    </row>
    <row r="42" spans="1:17" ht="13.9" customHeight="1" x14ac:dyDescent="0.25">
      <c r="A42" s="82">
        <f t="shared" si="0"/>
        <v>7</v>
      </c>
      <c r="B42" s="82">
        <v>79</v>
      </c>
      <c r="C42" s="82" t="s">
        <v>214</v>
      </c>
      <c r="D42" s="78" t="s">
        <v>205</v>
      </c>
      <c r="E42" s="82" t="s">
        <v>28</v>
      </c>
      <c r="F42" s="95">
        <f t="shared" si="1"/>
        <v>2.8779918981481481E-2</v>
      </c>
      <c r="G42" s="82">
        <v>2486585</v>
      </c>
      <c r="H42" s="95">
        <f t="shared" si="2"/>
        <v>2.8779918981481481E-2</v>
      </c>
      <c r="I42" s="78">
        <v>2486585</v>
      </c>
      <c r="K42" s="82">
        <v>12</v>
      </c>
      <c r="L42" s="83">
        <f t="shared" si="3"/>
        <v>57</v>
      </c>
      <c r="M42" s="83">
        <v>57000</v>
      </c>
      <c r="N42" s="93">
        <v>82.522819519042969</v>
      </c>
      <c r="O42" s="79">
        <v>935.45001220703125</v>
      </c>
      <c r="Q42" s="82">
        <v>6</v>
      </c>
    </row>
    <row r="43" spans="1:17" ht="13.9" customHeight="1" x14ac:dyDescent="0.25">
      <c r="A43" s="82">
        <f t="shared" si="0"/>
        <v>8</v>
      </c>
      <c r="B43" s="82">
        <v>84</v>
      </c>
      <c r="C43" s="82" t="s">
        <v>214</v>
      </c>
      <c r="D43" s="78" t="s">
        <v>203</v>
      </c>
      <c r="E43" s="82" t="s">
        <v>28</v>
      </c>
      <c r="F43" s="95">
        <f t="shared" si="1"/>
        <v>2.8407534722222221E-2</v>
      </c>
      <c r="G43" s="82">
        <v>2454411</v>
      </c>
      <c r="H43" s="95">
        <f t="shared" si="2"/>
        <v>3.1139027777777776E-2</v>
      </c>
      <c r="I43" s="78">
        <v>2690412</v>
      </c>
      <c r="J43" s="78" t="s">
        <v>235</v>
      </c>
      <c r="K43" s="82">
        <v>11</v>
      </c>
      <c r="L43" s="83">
        <f t="shared" si="3"/>
        <v>52</v>
      </c>
      <c r="M43" s="83">
        <v>52000</v>
      </c>
      <c r="N43" s="93">
        <v>76.270843505859375</v>
      </c>
      <c r="O43" s="79">
        <v>864.58001708984375</v>
      </c>
      <c r="Q43" s="82">
        <v>7</v>
      </c>
    </row>
    <row r="44" spans="1:17" ht="13.9" customHeight="1" x14ac:dyDescent="0.25">
      <c r="A44" s="82">
        <f t="shared" si="0"/>
        <v>9</v>
      </c>
      <c r="B44" s="82">
        <v>68</v>
      </c>
      <c r="C44" s="82" t="s">
        <v>214</v>
      </c>
      <c r="D44" s="78" t="s">
        <v>206</v>
      </c>
      <c r="E44" s="82" t="s">
        <v>40</v>
      </c>
      <c r="F44" s="95">
        <f t="shared" si="1"/>
        <v>2.9191388888888888E-2</v>
      </c>
      <c r="G44" s="82">
        <v>2522136</v>
      </c>
      <c r="H44" s="95">
        <f t="shared" si="2"/>
        <v>3.9616875000000003E-2</v>
      </c>
      <c r="I44" s="78">
        <v>3422898</v>
      </c>
      <c r="K44" s="82">
        <v>9</v>
      </c>
      <c r="L44" s="83">
        <f t="shared" si="3"/>
        <v>42</v>
      </c>
      <c r="M44" s="83">
        <v>42000</v>
      </c>
      <c r="N44" s="93">
        <v>59.949184417724609</v>
      </c>
      <c r="O44" s="79">
        <v>679.55999755859375</v>
      </c>
      <c r="Q44" s="82">
        <v>8</v>
      </c>
    </row>
    <row r="45" spans="1:17" ht="13.9" customHeight="1" x14ac:dyDescent="0.25">
      <c r="A45" s="94" t="s">
        <v>22</v>
      </c>
      <c r="B45" s="82">
        <v>54</v>
      </c>
      <c r="C45" s="82" t="s">
        <v>214</v>
      </c>
      <c r="D45" s="78" t="s">
        <v>207</v>
      </c>
      <c r="E45" s="82" t="s">
        <v>40</v>
      </c>
      <c r="F45" s="95">
        <f t="shared" si="1"/>
        <v>1.2716759259259259E-2</v>
      </c>
      <c r="G45" s="82">
        <v>1098728</v>
      </c>
      <c r="H45" s="95">
        <f t="shared" si="2"/>
        <v>0</v>
      </c>
      <c r="I45" s="78">
        <v>0</v>
      </c>
      <c r="J45" s="78" t="s">
        <v>32</v>
      </c>
      <c r="K45" s="82">
        <v>6</v>
      </c>
      <c r="L45" s="83">
        <f t="shared" si="3"/>
        <v>27</v>
      </c>
      <c r="M45" s="83">
        <v>27000</v>
      </c>
      <c r="N45" s="93">
        <v>88.465934753417969</v>
      </c>
      <c r="O45" s="79">
        <v>0</v>
      </c>
      <c r="Q45" s="82">
        <v>0</v>
      </c>
    </row>
    <row r="46" spans="1:17" ht="13.9" customHeight="1" x14ac:dyDescent="0.25">
      <c r="A46" s="94"/>
      <c r="B46" s="82"/>
      <c r="C46" s="82"/>
      <c r="E46" s="82"/>
      <c r="F46" s="95"/>
      <c r="G46" s="82"/>
      <c r="H46" s="95"/>
      <c r="K46" s="82"/>
      <c r="L46" s="83"/>
      <c r="M46" s="83"/>
      <c r="N46" s="93"/>
      <c r="O46" s="79"/>
      <c r="Q46" s="82"/>
    </row>
    <row r="47" spans="1:17" ht="13.9" customHeight="1" x14ac:dyDescent="0.25">
      <c r="A47" s="88" t="s">
        <v>21</v>
      </c>
      <c r="B47" s="78" t="s">
        <v>236</v>
      </c>
    </row>
    <row r="48" spans="1:17" ht="13.9" customHeight="1" x14ac:dyDescent="0.25">
      <c r="A48" s="88" t="s">
        <v>17</v>
      </c>
      <c r="B48" s="78" t="s">
        <v>83</v>
      </c>
    </row>
    <row r="49" spans="1:17" ht="13.9" customHeight="1" x14ac:dyDescent="0.25">
      <c r="A49" s="85" t="s">
        <v>16</v>
      </c>
      <c r="B49" s="85" t="s">
        <v>15</v>
      </c>
      <c r="C49" s="85" t="s">
        <v>14</v>
      </c>
      <c r="D49" s="85" t="s">
        <v>13</v>
      </c>
      <c r="E49" s="85" t="s">
        <v>12</v>
      </c>
      <c r="F49" s="87" t="s">
        <v>11</v>
      </c>
      <c r="G49" s="85"/>
      <c r="H49" s="87" t="s">
        <v>10</v>
      </c>
      <c r="I49" s="85"/>
      <c r="J49" s="85" t="s">
        <v>9</v>
      </c>
      <c r="K49" s="85" t="s">
        <v>8</v>
      </c>
      <c r="L49" s="86" t="s">
        <v>7</v>
      </c>
      <c r="M49" s="86"/>
      <c r="N49" s="92" t="s">
        <v>6</v>
      </c>
      <c r="O49" s="85" t="s">
        <v>5</v>
      </c>
    </row>
    <row r="50" spans="1:17" ht="13.9" customHeight="1" x14ac:dyDescent="0.25">
      <c r="A50" s="82">
        <f>Q50+1</f>
        <v>1</v>
      </c>
      <c r="B50" s="82">
        <v>39</v>
      </c>
      <c r="C50" s="82" t="s">
        <v>217</v>
      </c>
      <c r="D50" s="78" t="s">
        <v>43</v>
      </c>
      <c r="E50" s="82" t="s">
        <v>40</v>
      </c>
      <c r="F50" s="95">
        <f>G50/1000/86400</f>
        <v>2.7212129629629631E-2</v>
      </c>
      <c r="G50" s="82">
        <v>2351128</v>
      </c>
      <c r="H50" s="95">
        <f>I50/1000/86400</f>
        <v>2.7212129629629631E-2</v>
      </c>
      <c r="I50" s="78">
        <v>2351128</v>
      </c>
      <c r="K50" s="82">
        <v>14</v>
      </c>
      <c r="L50" s="83">
        <f>M50/1000</f>
        <v>67</v>
      </c>
      <c r="M50" s="83">
        <v>67000</v>
      </c>
      <c r="N50" s="93">
        <v>102.58905792236328</v>
      </c>
      <c r="O50" s="79">
        <v>1000</v>
      </c>
      <c r="Q50" s="82">
        <v>0</v>
      </c>
    </row>
    <row r="51" spans="1:17" ht="13.9" customHeight="1" x14ac:dyDescent="0.25">
      <c r="A51" s="82">
        <f>Q51+1</f>
        <v>2</v>
      </c>
      <c r="B51" s="82">
        <v>91</v>
      </c>
      <c r="C51" s="82" t="s">
        <v>217</v>
      </c>
      <c r="D51" s="78" t="s">
        <v>45</v>
      </c>
      <c r="E51" s="82" t="s">
        <v>40</v>
      </c>
      <c r="F51" s="95">
        <f>G51/1000/86400</f>
        <v>2.7269409722222224E-2</v>
      </c>
      <c r="G51" s="82">
        <v>2356077</v>
      </c>
      <c r="H51" s="95">
        <f>I51/1000/86400</f>
        <v>2.7269409722222224E-2</v>
      </c>
      <c r="I51" s="78">
        <v>2356077</v>
      </c>
      <c r="K51" s="82">
        <v>14</v>
      </c>
      <c r="L51" s="83">
        <f>M51/1000</f>
        <v>67</v>
      </c>
      <c r="M51" s="83">
        <v>67000</v>
      </c>
      <c r="N51" s="93">
        <v>102.37356567382812</v>
      </c>
      <c r="O51" s="79">
        <v>997.8900146484375</v>
      </c>
      <c r="Q51" s="82">
        <v>1</v>
      </c>
    </row>
    <row r="52" spans="1:17" ht="13.9" customHeight="1" x14ac:dyDescent="0.25">
      <c r="A52" s="82">
        <f>Q52+1</f>
        <v>3</v>
      </c>
      <c r="B52" s="82">
        <v>30</v>
      </c>
      <c r="C52" s="82" t="s">
        <v>217</v>
      </c>
      <c r="D52" s="78" t="s">
        <v>218</v>
      </c>
      <c r="E52" s="82" t="s">
        <v>63</v>
      </c>
      <c r="F52" s="95">
        <f>G52/1000/86400</f>
        <v>2.8360254629629631E-2</v>
      </c>
      <c r="G52" s="82">
        <v>2450326</v>
      </c>
      <c r="H52" s="95">
        <f>I52/1000/86400</f>
        <v>2.8360254629629631E-2</v>
      </c>
      <c r="I52" s="78">
        <v>2450326</v>
      </c>
      <c r="K52" s="82">
        <v>14</v>
      </c>
      <c r="L52" s="83">
        <f>M52/1000</f>
        <v>67</v>
      </c>
      <c r="M52" s="83">
        <v>67000</v>
      </c>
      <c r="N52" s="93">
        <v>98.435882568359375</v>
      </c>
      <c r="O52" s="79">
        <v>0</v>
      </c>
      <c r="Q52" s="82">
        <v>2</v>
      </c>
    </row>
    <row r="53" spans="1:17" ht="13.9" customHeight="1" x14ac:dyDescent="0.25">
      <c r="A53" s="94" t="s">
        <v>22</v>
      </c>
      <c r="B53" s="82">
        <v>178</v>
      </c>
      <c r="C53" s="82" t="s">
        <v>217</v>
      </c>
      <c r="D53" s="78" t="s">
        <v>190</v>
      </c>
      <c r="E53" s="82" t="s">
        <v>40</v>
      </c>
      <c r="F53" s="95">
        <f>G53/1000/86400</f>
        <v>0</v>
      </c>
      <c r="G53" s="82">
        <v>0</v>
      </c>
      <c r="H53" s="95">
        <f>I53/1000/86400</f>
        <v>0</v>
      </c>
      <c r="I53" s="78">
        <v>0</v>
      </c>
      <c r="J53" s="78" t="s">
        <v>32</v>
      </c>
      <c r="K53" s="82">
        <v>0</v>
      </c>
      <c r="L53" s="83">
        <f>M53/1000</f>
        <v>0</v>
      </c>
      <c r="M53" s="83">
        <v>0</v>
      </c>
      <c r="N53" s="93">
        <v>0</v>
      </c>
      <c r="O53" s="79">
        <v>0</v>
      </c>
      <c r="Q53" s="82">
        <v>0</v>
      </c>
    </row>
    <row r="54" spans="1:17" ht="13.9" customHeight="1" x14ac:dyDescent="0.25">
      <c r="A54" s="88" t="s">
        <v>17</v>
      </c>
      <c r="B54" s="78" t="s">
        <v>84</v>
      </c>
    </row>
    <row r="55" spans="1:17" ht="13.9" customHeight="1" x14ac:dyDescent="0.25">
      <c r="A55" s="85" t="s">
        <v>16</v>
      </c>
      <c r="B55" s="85" t="s">
        <v>15</v>
      </c>
      <c r="C55" s="85" t="s">
        <v>14</v>
      </c>
      <c r="D55" s="85" t="s">
        <v>13</v>
      </c>
      <c r="E55" s="85" t="s">
        <v>12</v>
      </c>
      <c r="F55" s="87" t="s">
        <v>11</v>
      </c>
      <c r="G55" s="85"/>
      <c r="H55" s="87" t="s">
        <v>10</v>
      </c>
      <c r="I55" s="85"/>
      <c r="J55" s="85" t="s">
        <v>9</v>
      </c>
      <c r="K55" s="85" t="s">
        <v>8</v>
      </c>
      <c r="L55" s="86" t="s">
        <v>7</v>
      </c>
      <c r="M55" s="86"/>
      <c r="N55" s="92" t="s">
        <v>6</v>
      </c>
      <c r="O55" s="85" t="s">
        <v>5</v>
      </c>
    </row>
    <row r="56" spans="1:17" ht="13.9" customHeight="1" x14ac:dyDescent="0.25">
      <c r="A56" s="82">
        <f t="shared" ref="A56:A62" si="4">Q56+1</f>
        <v>1</v>
      </c>
      <c r="B56" s="82">
        <v>282</v>
      </c>
      <c r="C56" s="82" t="s">
        <v>219</v>
      </c>
      <c r="D56" s="78" t="s">
        <v>191</v>
      </c>
      <c r="E56" s="82" t="s">
        <v>28</v>
      </c>
      <c r="F56" s="95">
        <f t="shared" ref="F56:F63" si="5">G56/1000/86400</f>
        <v>2.8952013888888892E-2</v>
      </c>
      <c r="G56" s="82">
        <v>2501454</v>
      </c>
      <c r="H56" s="95">
        <f t="shared" ref="H56:H63" si="6">I56/1000/86400</f>
        <v>2.8952013888888892E-2</v>
      </c>
      <c r="I56" s="78">
        <v>2501454</v>
      </c>
      <c r="K56" s="82">
        <v>14</v>
      </c>
      <c r="L56" s="83">
        <f t="shared" ref="L56:L63" si="7">M56/1000</f>
        <v>67</v>
      </c>
      <c r="M56" s="83">
        <v>67000</v>
      </c>
      <c r="N56" s="93">
        <v>96.423919677734375</v>
      </c>
      <c r="O56" s="79">
        <v>1000</v>
      </c>
      <c r="Q56" s="82">
        <v>0</v>
      </c>
    </row>
    <row r="57" spans="1:17" ht="13.9" customHeight="1" x14ac:dyDescent="0.25">
      <c r="A57" s="82">
        <f t="shared" si="4"/>
        <v>2</v>
      </c>
      <c r="B57" s="82">
        <v>172</v>
      </c>
      <c r="C57" s="82" t="s">
        <v>219</v>
      </c>
      <c r="D57" s="78" t="s">
        <v>46</v>
      </c>
      <c r="E57" s="82" t="s">
        <v>28</v>
      </c>
      <c r="F57" s="95">
        <f t="shared" si="5"/>
        <v>2.9107164351851851E-2</v>
      </c>
      <c r="G57" s="82">
        <v>2514859</v>
      </c>
      <c r="H57" s="95">
        <f t="shared" si="6"/>
        <v>2.9107164351851851E-2</v>
      </c>
      <c r="I57" s="78">
        <v>2514859</v>
      </c>
      <c r="K57" s="82">
        <v>14</v>
      </c>
      <c r="L57" s="83">
        <f t="shared" si="7"/>
        <v>67</v>
      </c>
      <c r="M57" s="83">
        <v>67000</v>
      </c>
      <c r="N57" s="93">
        <v>95.909950256347656</v>
      </c>
      <c r="O57" s="79">
        <v>994.65997314453125</v>
      </c>
      <c r="Q57" s="82">
        <v>1</v>
      </c>
    </row>
    <row r="58" spans="1:17" ht="13.9" customHeight="1" x14ac:dyDescent="0.25">
      <c r="A58" s="82">
        <f t="shared" si="4"/>
        <v>3</v>
      </c>
      <c r="B58" s="82">
        <v>49</v>
      </c>
      <c r="C58" s="82" t="s">
        <v>219</v>
      </c>
      <c r="D58" s="78" t="s">
        <v>48</v>
      </c>
      <c r="E58" s="82" t="s">
        <v>26</v>
      </c>
      <c r="F58" s="95">
        <f t="shared" si="5"/>
        <v>2.7870138888888889E-2</v>
      </c>
      <c r="G58" s="82">
        <v>2407980</v>
      </c>
      <c r="H58" s="95">
        <f t="shared" si="6"/>
        <v>3.2759629629629625E-2</v>
      </c>
      <c r="I58" s="78">
        <v>2830432</v>
      </c>
      <c r="K58" s="82">
        <v>12</v>
      </c>
      <c r="L58" s="83">
        <f t="shared" si="7"/>
        <v>57</v>
      </c>
      <c r="M58" s="83">
        <v>57000</v>
      </c>
      <c r="N58" s="93">
        <v>85.216651916503906</v>
      </c>
      <c r="O58" s="79">
        <v>883.77001953125</v>
      </c>
      <c r="Q58" s="82">
        <v>2</v>
      </c>
    </row>
    <row r="59" spans="1:17" ht="13.9" customHeight="1" x14ac:dyDescent="0.25">
      <c r="A59" s="82">
        <f t="shared" si="4"/>
        <v>4</v>
      </c>
      <c r="B59" s="82">
        <v>48</v>
      </c>
      <c r="C59" s="82" t="s">
        <v>219</v>
      </c>
      <c r="D59" s="78" t="s">
        <v>192</v>
      </c>
      <c r="E59" s="82" t="s">
        <v>28</v>
      </c>
      <c r="F59" s="95">
        <f t="shared" si="5"/>
        <v>2.8083229166666668E-2</v>
      </c>
      <c r="G59" s="82">
        <v>2426391</v>
      </c>
      <c r="H59" s="95">
        <f t="shared" si="6"/>
        <v>3.3010104166666665E-2</v>
      </c>
      <c r="I59" s="78">
        <v>2852073</v>
      </c>
      <c r="K59" s="82">
        <v>12</v>
      </c>
      <c r="L59" s="83">
        <f t="shared" si="7"/>
        <v>57</v>
      </c>
      <c r="M59" s="83">
        <v>57000</v>
      </c>
      <c r="N59" s="93">
        <v>84.570045471191406</v>
      </c>
      <c r="O59" s="79">
        <v>877.05999755859375</v>
      </c>
      <c r="Q59" s="82">
        <v>3</v>
      </c>
    </row>
    <row r="60" spans="1:17" ht="13.9" customHeight="1" x14ac:dyDescent="0.25">
      <c r="A60" s="82">
        <f t="shared" si="4"/>
        <v>5</v>
      </c>
      <c r="B60" s="82">
        <v>24</v>
      </c>
      <c r="C60" s="82" t="s">
        <v>219</v>
      </c>
      <c r="D60" s="78" t="s">
        <v>50</v>
      </c>
      <c r="E60" s="82" t="s">
        <v>28</v>
      </c>
      <c r="F60" s="95">
        <f t="shared" si="5"/>
        <v>2.8604340277777779E-2</v>
      </c>
      <c r="G60" s="82">
        <v>2471415</v>
      </c>
      <c r="H60" s="95">
        <f t="shared" si="6"/>
        <v>3.6855590277777774E-2</v>
      </c>
      <c r="I60" s="78">
        <v>3184323</v>
      </c>
      <c r="K60" s="82">
        <v>11</v>
      </c>
      <c r="L60" s="83">
        <f t="shared" si="7"/>
        <v>52</v>
      </c>
      <c r="M60" s="83">
        <v>52000</v>
      </c>
      <c r="N60" s="93">
        <v>75.746078491210937</v>
      </c>
      <c r="O60" s="79">
        <v>785.54998779296875</v>
      </c>
      <c r="Q60" s="82">
        <v>4</v>
      </c>
    </row>
    <row r="61" spans="1:17" ht="13.9" customHeight="1" x14ac:dyDescent="0.25">
      <c r="A61" s="82">
        <f t="shared" si="4"/>
        <v>6</v>
      </c>
      <c r="B61" s="82">
        <v>888</v>
      </c>
      <c r="C61" s="82" t="s">
        <v>219</v>
      </c>
      <c r="D61" s="78" t="s">
        <v>193</v>
      </c>
      <c r="E61" s="82" t="s">
        <v>26</v>
      </c>
      <c r="F61" s="95">
        <f t="shared" si="5"/>
        <v>2.7624444444444445E-2</v>
      </c>
      <c r="G61" s="82">
        <v>2386752</v>
      </c>
      <c r="H61" s="95">
        <f t="shared" si="6"/>
        <v>3.9379525462962965E-2</v>
      </c>
      <c r="I61" s="78">
        <v>3402391</v>
      </c>
      <c r="K61" s="82">
        <v>10</v>
      </c>
      <c r="L61" s="83">
        <f t="shared" si="7"/>
        <v>47</v>
      </c>
      <c r="M61" s="83">
        <v>47000</v>
      </c>
      <c r="N61" s="93">
        <v>70.891319274902344</v>
      </c>
      <c r="O61" s="79">
        <v>735.20001220703125</v>
      </c>
      <c r="Q61" s="82">
        <v>5</v>
      </c>
    </row>
    <row r="62" spans="1:17" ht="13.9" customHeight="1" x14ac:dyDescent="0.25">
      <c r="A62" s="82">
        <f t="shared" si="4"/>
        <v>7</v>
      </c>
      <c r="B62" s="82">
        <v>95</v>
      </c>
      <c r="C62" s="82" t="s">
        <v>219</v>
      </c>
      <c r="D62" s="78" t="s">
        <v>195</v>
      </c>
      <c r="E62" s="82" t="s">
        <v>28</v>
      </c>
      <c r="F62" s="95">
        <f t="shared" si="5"/>
        <v>2.834013888888889E-2</v>
      </c>
      <c r="G62" s="82">
        <v>2448588</v>
      </c>
      <c r="H62" s="95">
        <f t="shared" si="6"/>
        <v>4.5209259259259262E-2</v>
      </c>
      <c r="I62" s="78">
        <v>3906080</v>
      </c>
      <c r="K62" s="82">
        <v>9</v>
      </c>
      <c r="L62" s="83">
        <f t="shared" si="7"/>
        <v>42</v>
      </c>
      <c r="M62" s="83">
        <v>42000</v>
      </c>
      <c r="N62" s="93">
        <v>61.749874114990234</v>
      </c>
      <c r="O62" s="79">
        <v>640.3900146484375</v>
      </c>
      <c r="Q62" s="82">
        <v>6</v>
      </c>
    </row>
    <row r="63" spans="1:17" ht="13.9" customHeight="1" x14ac:dyDescent="0.25">
      <c r="A63" s="94" t="s">
        <v>22</v>
      </c>
      <c r="B63" s="82">
        <v>69</v>
      </c>
      <c r="C63" s="82" t="s">
        <v>219</v>
      </c>
      <c r="D63" s="78" t="s">
        <v>194</v>
      </c>
      <c r="E63" s="82" t="s">
        <v>30</v>
      </c>
      <c r="F63" s="95">
        <f t="shared" si="5"/>
        <v>1.5304247685185186E-2</v>
      </c>
      <c r="G63" s="82">
        <v>1322287</v>
      </c>
      <c r="H63" s="95">
        <f t="shared" si="6"/>
        <v>0</v>
      </c>
      <c r="I63" s="78">
        <v>0</v>
      </c>
      <c r="J63" s="78" t="s">
        <v>32</v>
      </c>
      <c r="K63" s="82">
        <v>6</v>
      </c>
      <c r="L63" s="83">
        <f t="shared" si="7"/>
        <v>27</v>
      </c>
      <c r="M63" s="83">
        <v>27000</v>
      </c>
      <c r="N63" s="93">
        <v>73.509002685546875</v>
      </c>
      <c r="O63" s="79">
        <v>0</v>
      </c>
      <c r="Q63" s="82">
        <v>0</v>
      </c>
    </row>
    <row r="64" spans="1:17" ht="13.9" customHeight="1" x14ac:dyDescent="0.25">
      <c r="A64" s="88" t="s">
        <v>17</v>
      </c>
      <c r="B64" s="78" t="s">
        <v>85</v>
      </c>
    </row>
    <row r="65" spans="1:17" ht="13.9" customHeight="1" x14ac:dyDescent="0.25">
      <c r="A65" s="85" t="s">
        <v>16</v>
      </c>
      <c r="B65" s="85" t="s">
        <v>15</v>
      </c>
      <c r="C65" s="85" t="s">
        <v>14</v>
      </c>
      <c r="D65" s="85" t="s">
        <v>13</v>
      </c>
      <c r="E65" s="85" t="s">
        <v>12</v>
      </c>
      <c r="F65" s="87" t="s">
        <v>11</v>
      </c>
      <c r="G65" s="85"/>
      <c r="H65" s="87" t="s">
        <v>10</v>
      </c>
      <c r="I65" s="85"/>
      <c r="J65" s="85" t="s">
        <v>9</v>
      </c>
      <c r="K65" s="85" t="s">
        <v>8</v>
      </c>
      <c r="L65" s="86" t="s">
        <v>7</v>
      </c>
      <c r="M65" s="86"/>
      <c r="N65" s="92" t="s">
        <v>6</v>
      </c>
      <c r="O65" s="85" t="s">
        <v>5</v>
      </c>
    </row>
    <row r="66" spans="1:17" ht="13.9" customHeight="1" x14ac:dyDescent="0.25">
      <c r="A66" s="82">
        <f t="shared" ref="A66:A69" si="8">Q66+1</f>
        <v>1</v>
      </c>
      <c r="B66" s="82">
        <v>60</v>
      </c>
      <c r="C66" s="82" t="s">
        <v>220</v>
      </c>
      <c r="D66" s="78" t="s">
        <v>44</v>
      </c>
      <c r="E66" s="82" t="s">
        <v>28</v>
      </c>
      <c r="F66" s="95">
        <f t="shared" ref="F66:F71" si="9">G66/1000/86400</f>
        <v>2.8520914351851851E-2</v>
      </c>
      <c r="G66" s="82">
        <v>2464207</v>
      </c>
      <c r="H66" s="95">
        <f t="shared" ref="H66:H71" si="10">I66/1000/86400</f>
        <v>2.8520914351851851E-2</v>
      </c>
      <c r="I66" s="78">
        <v>2464207</v>
      </c>
      <c r="K66" s="82">
        <v>11</v>
      </c>
      <c r="L66" s="83">
        <f t="shared" ref="L66:L71" si="11">M66/1000</f>
        <v>52</v>
      </c>
      <c r="M66" s="83">
        <v>52000</v>
      </c>
      <c r="N66" s="93">
        <v>75.967643737792969</v>
      </c>
      <c r="O66" s="79">
        <v>1000</v>
      </c>
      <c r="Q66" s="82">
        <v>0</v>
      </c>
    </row>
    <row r="67" spans="1:17" ht="13.9" customHeight="1" x14ac:dyDescent="0.25">
      <c r="A67" s="82">
        <f t="shared" si="8"/>
        <v>2</v>
      </c>
      <c r="B67" s="82">
        <v>84</v>
      </c>
      <c r="C67" s="82" t="s">
        <v>220</v>
      </c>
      <c r="D67" s="78" t="s">
        <v>47</v>
      </c>
      <c r="E67" s="82" t="s">
        <v>28</v>
      </c>
      <c r="F67" s="95">
        <f t="shared" si="9"/>
        <v>2.9541168981481482E-2</v>
      </c>
      <c r="G67" s="82">
        <v>2552357</v>
      </c>
      <c r="H67" s="95">
        <f t="shared" si="10"/>
        <v>2.9541168981481482E-2</v>
      </c>
      <c r="I67" s="78">
        <v>2552357</v>
      </c>
      <c r="K67" s="82">
        <v>11</v>
      </c>
      <c r="L67" s="83">
        <f t="shared" si="11"/>
        <v>52</v>
      </c>
      <c r="M67" s="83">
        <v>52000</v>
      </c>
      <c r="N67" s="93">
        <v>73.343971252441406</v>
      </c>
      <c r="O67" s="79">
        <v>965.46002197265625</v>
      </c>
      <c r="Q67" s="82">
        <v>1</v>
      </c>
    </row>
    <row r="68" spans="1:17" ht="13.9" customHeight="1" x14ac:dyDescent="0.25">
      <c r="A68" s="82">
        <f t="shared" si="8"/>
        <v>3</v>
      </c>
      <c r="B68" s="82">
        <v>68</v>
      </c>
      <c r="C68" s="82" t="s">
        <v>220</v>
      </c>
      <c r="D68" s="78" t="s">
        <v>49</v>
      </c>
      <c r="E68" s="82" t="s">
        <v>40</v>
      </c>
      <c r="F68" s="95">
        <f t="shared" si="9"/>
        <v>2.9566921296296296E-2</v>
      </c>
      <c r="G68" s="82">
        <v>2554582</v>
      </c>
      <c r="H68" s="95">
        <f t="shared" si="10"/>
        <v>2.9566921296296296E-2</v>
      </c>
      <c r="I68" s="78">
        <v>2554582</v>
      </c>
      <c r="K68" s="82">
        <v>11</v>
      </c>
      <c r="L68" s="83">
        <f t="shared" si="11"/>
        <v>52</v>
      </c>
      <c r="M68" s="83">
        <v>52000</v>
      </c>
      <c r="N68" s="93">
        <v>73.28009033203125</v>
      </c>
      <c r="O68" s="79">
        <v>964.6199951171875</v>
      </c>
      <c r="Q68" s="82">
        <v>2</v>
      </c>
    </row>
    <row r="69" spans="1:17" ht="13.9" customHeight="1" x14ac:dyDescent="0.25">
      <c r="A69" s="82">
        <f t="shared" si="8"/>
        <v>4</v>
      </c>
      <c r="B69" s="82">
        <v>295</v>
      </c>
      <c r="C69" s="82" t="s">
        <v>220</v>
      </c>
      <c r="D69" s="78" t="s">
        <v>196</v>
      </c>
      <c r="E69" s="82" t="s">
        <v>28</v>
      </c>
      <c r="F69" s="95">
        <f t="shared" si="9"/>
        <v>2.9006678240740741E-2</v>
      </c>
      <c r="G69" s="82">
        <v>2506177</v>
      </c>
      <c r="H69" s="95">
        <f t="shared" si="10"/>
        <v>3.2092488425925929E-2</v>
      </c>
      <c r="I69" s="78">
        <v>2772791</v>
      </c>
      <c r="K69" s="82">
        <v>10</v>
      </c>
      <c r="L69" s="83">
        <f t="shared" si="11"/>
        <v>47</v>
      </c>
      <c r="M69" s="83">
        <v>47000</v>
      </c>
      <c r="N69" s="93">
        <v>67.513191223144531</v>
      </c>
      <c r="O69" s="79">
        <v>888.70001220703125</v>
      </c>
      <c r="Q69" s="82">
        <v>3</v>
      </c>
    </row>
    <row r="70" spans="1:17" ht="13.9" customHeight="1" x14ac:dyDescent="0.25">
      <c r="A70" s="82">
        <v>5</v>
      </c>
      <c r="B70" s="82">
        <v>58</v>
      </c>
      <c r="C70" s="82" t="s">
        <v>220</v>
      </c>
      <c r="D70" s="78" t="s">
        <v>197</v>
      </c>
      <c r="E70" s="82" t="s">
        <v>28</v>
      </c>
      <c r="F70" s="95">
        <f t="shared" si="9"/>
        <v>2.7827708333333333E-2</v>
      </c>
      <c r="G70" s="82">
        <v>2404314</v>
      </c>
      <c r="H70" s="95">
        <f t="shared" si="10"/>
        <v>3.4453344907407403E-2</v>
      </c>
      <c r="I70" s="78">
        <v>2976769</v>
      </c>
      <c r="K70" s="82">
        <v>9</v>
      </c>
      <c r="L70" s="83">
        <f t="shared" si="11"/>
        <v>42</v>
      </c>
      <c r="M70" s="83">
        <v>42000</v>
      </c>
      <c r="N70" s="93">
        <v>62.886959075927734</v>
      </c>
      <c r="O70" s="79">
        <v>827.80999755859375</v>
      </c>
      <c r="Q70" s="82">
        <v>5</v>
      </c>
    </row>
    <row r="71" spans="1:17" ht="13.9" customHeight="1" x14ac:dyDescent="0.25">
      <c r="A71" s="82">
        <v>6</v>
      </c>
      <c r="B71" s="82">
        <v>55</v>
      </c>
      <c r="C71" s="82" t="s">
        <v>220</v>
      </c>
      <c r="D71" s="78" t="s">
        <v>198</v>
      </c>
      <c r="E71" s="82" t="s">
        <v>26</v>
      </c>
      <c r="F71" s="95">
        <f t="shared" si="9"/>
        <v>2.7620590277777777E-2</v>
      </c>
      <c r="G71" s="82">
        <v>2386419</v>
      </c>
      <c r="H71" s="95">
        <f t="shared" si="10"/>
        <v>5.3195208333333334E-2</v>
      </c>
      <c r="I71" s="78">
        <v>4596066</v>
      </c>
      <c r="K71" s="82">
        <v>6</v>
      </c>
      <c r="L71" s="83">
        <f t="shared" si="11"/>
        <v>27</v>
      </c>
      <c r="M71" s="83">
        <v>27000</v>
      </c>
      <c r="N71" s="93">
        <v>40.730484008789063</v>
      </c>
      <c r="O71" s="79">
        <v>536.1500244140625</v>
      </c>
      <c r="Q71" s="82">
        <v>6</v>
      </c>
    </row>
    <row r="72" spans="1:17" ht="13.9" customHeight="1" x14ac:dyDescent="0.25">
      <c r="A72" s="82"/>
      <c r="B72" s="82"/>
      <c r="C72" s="82"/>
      <c r="E72" s="82"/>
      <c r="F72" s="95"/>
      <c r="G72" s="82"/>
      <c r="H72" s="95"/>
      <c r="K72" s="82"/>
      <c r="L72" s="83"/>
      <c r="M72" s="83"/>
      <c r="N72" s="93"/>
      <c r="O72" s="79"/>
      <c r="Q72" s="82"/>
    </row>
    <row r="73" spans="1:17" ht="13.9" customHeight="1" x14ac:dyDescent="0.25">
      <c r="A73" s="88" t="s">
        <v>21</v>
      </c>
      <c r="B73" s="78" t="s">
        <v>237</v>
      </c>
    </row>
    <row r="74" spans="1:17" ht="13.9" customHeight="1" x14ac:dyDescent="0.25">
      <c r="A74" s="88" t="s">
        <v>17</v>
      </c>
      <c r="B74" s="78" t="s">
        <v>81</v>
      </c>
    </row>
    <row r="75" spans="1:17" ht="13.9" customHeight="1" x14ac:dyDescent="0.25">
      <c r="A75" s="85" t="s">
        <v>16</v>
      </c>
      <c r="B75" s="85" t="s">
        <v>15</v>
      </c>
      <c r="C75" s="85" t="s">
        <v>14</v>
      </c>
      <c r="D75" s="85" t="s">
        <v>13</v>
      </c>
      <c r="E75" s="85" t="s">
        <v>12</v>
      </c>
      <c r="F75" s="87" t="s">
        <v>11</v>
      </c>
      <c r="G75" s="85"/>
      <c r="H75" s="87" t="s">
        <v>10</v>
      </c>
      <c r="I75" s="85"/>
      <c r="J75" s="85" t="s">
        <v>9</v>
      </c>
      <c r="K75" s="85" t="s">
        <v>8</v>
      </c>
      <c r="L75" s="86" t="s">
        <v>7</v>
      </c>
      <c r="M75" s="86"/>
      <c r="N75" s="92" t="s">
        <v>6</v>
      </c>
      <c r="O75" s="85" t="s">
        <v>5</v>
      </c>
    </row>
    <row r="76" spans="1:17" ht="13.9" customHeight="1" x14ac:dyDescent="0.25">
      <c r="A76" s="82">
        <f>Q76+1</f>
        <v>1</v>
      </c>
      <c r="B76" s="82">
        <v>30</v>
      </c>
      <c r="C76" s="82" t="s">
        <v>222</v>
      </c>
      <c r="D76" s="78" t="s">
        <v>223</v>
      </c>
      <c r="E76" s="82" t="s">
        <v>63</v>
      </c>
      <c r="F76" s="95">
        <f t="shared" ref="F76:F81" si="12">G76/1000/86400</f>
        <v>3.7977141203703706E-2</v>
      </c>
      <c r="G76" s="82">
        <v>3281225</v>
      </c>
      <c r="H76" s="95">
        <f t="shared" ref="H76:H81" si="13">I76/1000/86400</f>
        <v>3.6019548611111112E-2</v>
      </c>
      <c r="I76" s="78">
        <v>3112089</v>
      </c>
      <c r="K76" s="82">
        <v>20</v>
      </c>
      <c r="L76" s="83">
        <f t="shared" ref="L76:L81" si="14">M76/1000</f>
        <v>97</v>
      </c>
      <c r="M76" s="83">
        <v>97000</v>
      </c>
      <c r="N76" s="93">
        <v>106.42366790771484</v>
      </c>
      <c r="O76" s="79">
        <v>0</v>
      </c>
      <c r="Q76" s="82">
        <v>0</v>
      </c>
    </row>
    <row r="77" spans="1:17" ht="13.9" customHeight="1" x14ac:dyDescent="0.25">
      <c r="A77" s="82">
        <f>Q77+1</f>
        <v>2</v>
      </c>
      <c r="B77" s="82">
        <v>39</v>
      </c>
      <c r="C77" s="82" t="s">
        <v>222</v>
      </c>
      <c r="D77" s="78" t="s">
        <v>224</v>
      </c>
      <c r="E77" s="82" t="s">
        <v>28</v>
      </c>
      <c r="F77" s="95">
        <f t="shared" si="12"/>
        <v>3.8964166666666668E-2</v>
      </c>
      <c r="G77" s="82">
        <v>3366504</v>
      </c>
      <c r="H77" s="95">
        <f t="shared" si="13"/>
        <v>3.8964166666666668E-2</v>
      </c>
      <c r="I77" s="78">
        <v>3366504</v>
      </c>
      <c r="K77" s="82">
        <v>19</v>
      </c>
      <c r="L77" s="83">
        <f t="shared" si="14"/>
        <v>92</v>
      </c>
      <c r="M77" s="83">
        <v>92000</v>
      </c>
      <c r="N77" s="93">
        <v>98.380989074707031</v>
      </c>
      <c r="O77" s="79">
        <v>1000</v>
      </c>
      <c r="Q77" s="82">
        <v>1</v>
      </c>
    </row>
    <row r="78" spans="1:17" ht="13.9" customHeight="1" x14ac:dyDescent="0.25">
      <c r="A78" s="82">
        <f>Q78+1</f>
        <v>3</v>
      </c>
      <c r="B78" s="82">
        <v>91</v>
      </c>
      <c r="C78" s="82" t="s">
        <v>222</v>
      </c>
      <c r="D78" s="78" t="s">
        <v>61</v>
      </c>
      <c r="E78" s="82" t="s">
        <v>28</v>
      </c>
      <c r="F78" s="95">
        <f t="shared" si="12"/>
        <v>3.9607291666666669E-2</v>
      </c>
      <c r="G78" s="82">
        <v>3422070</v>
      </c>
      <c r="H78" s="95">
        <f t="shared" si="13"/>
        <v>3.9607291666666669E-2</v>
      </c>
      <c r="I78" s="78">
        <v>3422070</v>
      </c>
      <c r="K78" s="82">
        <v>19</v>
      </c>
      <c r="L78" s="83">
        <f t="shared" si="14"/>
        <v>92</v>
      </c>
      <c r="M78" s="83">
        <v>92000</v>
      </c>
      <c r="N78" s="93">
        <v>96.783523559570313</v>
      </c>
      <c r="O78" s="79">
        <v>983.760009765625</v>
      </c>
      <c r="Q78" s="82">
        <v>2</v>
      </c>
    </row>
    <row r="79" spans="1:17" ht="13.9" customHeight="1" x14ac:dyDescent="0.25">
      <c r="A79" s="82">
        <f>Q79+1</f>
        <v>4</v>
      </c>
      <c r="B79" s="82">
        <v>8</v>
      </c>
      <c r="C79" s="82" t="s">
        <v>222</v>
      </c>
      <c r="D79" s="78" t="s">
        <v>57</v>
      </c>
      <c r="E79" s="82" t="s">
        <v>26</v>
      </c>
      <c r="F79" s="95">
        <f t="shared" si="12"/>
        <v>4.0001620370370368E-2</v>
      </c>
      <c r="G79" s="82">
        <v>3456140</v>
      </c>
      <c r="H79" s="95">
        <f t="shared" si="13"/>
        <v>4.2300555555555557E-2</v>
      </c>
      <c r="I79" s="78">
        <v>3654768</v>
      </c>
      <c r="K79" s="82">
        <v>18</v>
      </c>
      <c r="L79" s="83">
        <f t="shared" si="14"/>
        <v>87</v>
      </c>
      <c r="M79" s="83">
        <v>87000</v>
      </c>
      <c r="N79" s="93">
        <v>90.621330261230469</v>
      </c>
      <c r="O79" s="79">
        <v>921.1199951171875</v>
      </c>
      <c r="Q79" s="82">
        <v>3</v>
      </c>
    </row>
    <row r="80" spans="1:17" ht="13.9" customHeight="1" x14ac:dyDescent="0.25">
      <c r="A80" s="94" t="s">
        <v>22</v>
      </c>
      <c r="B80" s="82">
        <v>200</v>
      </c>
      <c r="C80" s="82" t="s">
        <v>222</v>
      </c>
      <c r="D80" s="78" t="s">
        <v>58</v>
      </c>
      <c r="E80" s="82" t="s">
        <v>26</v>
      </c>
      <c r="F80" s="95">
        <f t="shared" si="12"/>
        <v>4.9394907407407408E-3</v>
      </c>
      <c r="G80" s="82">
        <v>426772</v>
      </c>
      <c r="H80" s="95">
        <f t="shared" si="13"/>
        <v>0</v>
      </c>
      <c r="I80" s="78">
        <v>0</v>
      </c>
      <c r="J80" s="78" t="s">
        <v>32</v>
      </c>
      <c r="K80" s="82">
        <v>3</v>
      </c>
      <c r="L80" s="83">
        <f t="shared" si="14"/>
        <v>12</v>
      </c>
      <c r="M80" s="83">
        <v>12000</v>
      </c>
      <c r="N80" s="93">
        <v>101.22501373291016</v>
      </c>
      <c r="O80" s="79">
        <v>0</v>
      </c>
      <c r="Q80" s="82">
        <v>0</v>
      </c>
    </row>
    <row r="81" spans="1:17" ht="13.9" customHeight="1" x14ac:dyDescent="0.25">
      <c r="A81" s="94" t="s">
        <v>22</v>
      </c>
      <c r="B81" s="82">
        <v>11</v>
      </c>
      <c r="C81" s="82" t="s">
        <v>222</v>
      </c>
      <c r="D81" s="78" t="s">
        <v>59</v>
      </c>
      <c r="E81" s="82" t="s">
        <v>28</v>
      </c>
      <c r="F81" s="95">
        <f t="shared" si="12"/>
        <v>0</v>
      </c>
      <c r="G81" s="82">
        <v>0</v>
      </c>
      <c r="H81" s="95">
        <f t="shared" si="13"/>
        <v>0</v>
      </c>
      <c r="I81" s="78">
        <v>0</v>
      </c>
      <c r="J81" s="78" t="s">
        <v>41</v>
      </c>
      <c r="K81" s="82">
        <v>0</v>
      </c>
      <c r="L81" s="83">
        <f t="shared" si="14"/>
        <v>0</v>
      </c>
      <c r="M81" s="83">
        <v>0</v>
      </c>
      <c r="N81" s="93">
        <v>0</v>
      </c>
      <c r="O81" s="79">
        <v>0</v>
      </c>
      <c r="Q81" s="82">
        <v>1</v>
      </c>
    </row>
    <row r="82" spans="1:17" ht="13.9" customHeight="1" x14ac:dyDescent="0.25">
      <c r="A82" s="88" t="s">
        <v>17</v>
      </c>
      <c r="B82" s="78" t="s">
        <v>82</v>
      </c>
    </row>
    <row r="83" spans="1:17" ht="13.9" customHeight="1" x14ac:dyDescent="0.25">
      <c r="A83" s="85" t="s">
        <v>16</v>
      </c>
      <c r="B83" s="85" t="s">
        <v>15</v>
      </c>
      <c r="C83" s="85" t="s">
        <v>14</v>
      </c>
      <c r="D83" s="85" t="s">
        <v>13</v>
      </c>
      <c r="E83" s="85" t="s">
        <v>12</v>
      </c>
      <c r="F83" s="87" t="s">
        <v>11</v>
      </c>
      <c r="G83" s="85"/>
      <c r="H83" s="87" t="s">
        <v>10</v>
      </c>
      <c r="I83" s="85"/>
      <c r="J83" s="85" t="s">
        <v>9</v>
      </c>
      <c r="K83" s="85" t="s">
        <v>8</v>
      </c>
      <c r="L83" s="86" t="s">
        <v>7</v>
      </c>
      <c r="M83" s="86"/>
      <c r="N83" s="92" t="s">
        <v>6</v>
      </c>
      <c r="O83" s="85" t="s">
        <v>5</v>
      </c>
    </row>
    <row r="84" spans="1:17" ht="13.9" customHeight="1" x14ac:dyDescent="0.25">
      <c r="A84" s="82">
        <f t="shared" ref="A84:A90" si="15">Q84+1</f>
        <v>1</v>
      </c>
      <c r="B84" s="82">
        <v>18</v>
      </c>
      <c r="C84" s="82" t="s">
        <v>225</v>
      </c>
      <c r="D84" s="78" t="s">
        <v>64</v>
      </c>
      <c r="E84" s="82" t="s">
        <v>26</v>
      </c>
      <c r="F84" s="95">
        <f t="shared" ref="F84:F90" si="16">G84/1000/86400</f>
        <v>3.95587037037037E-2</v>
      </c>
      <c r="G84" s="82">
        <v>3417872</v>
      </c>
      <c r="H84" s="95">
        <f t="shared" ref="H84:H90" si="17">I84/1000/86400</f>
        <v>3.95587037037037E-2</v>
      </c>
      <c r="I84" s="78">
        <v>3417872</v>
      </c>
      <c r="K84" s="82">
        <v>19</v>
      </c>
      <c r="L84" s="83">
        <f t="shared" ref="L84:L90" si="18">M84/1000</f>
        <v>92</v>
      </c>
      <c r="M84" s="83">
        <v>92000</v>
      </c>
      <c r="N84" s="93">
        <v>96.902397155761719</v>
      </c>
      <c r="O84" s="79">
        <v>1000</v>
      </c>
      <c r="Q84" s="82">
        <v>0</v>
      </c>
    </row>
    <row r="85" spans="1:17" ht="13.9" customHeight="1" x14ac:dyDescent="0.25">
      <c r="A85" s="82">
        <f t="shared" si="15"/>
        <v>2</v>
      </c>
      <c r="B85" s="82">
        <v>32</v>
      </c>
      <c r="C85" s="82" t="s">
        <v>225</v>
      </c>
      <c r="D85" s="78" t="s">
        <v>37</v>
      </c>
      <c r="E85" s="82" t="s">
        <v>28</v>
      </c>
      <c r="F85" s="95">
        <f t="shared" si="16"/>
        <v>3.7777523148148147E-2</v>
      </c>
      <c r="G85" s="82">
        <v>3263978</v>
      </c>
      <c r="H85" s="95">
        <f t="shared" si="17"/>
        <v>3.9948634259259257E-2</v>
      </c>
      <c r="I85" s="78">
        <v>3451562</v>
      </c>
      <c r="K85" s="82">
        <v>18</v>
      </c>
      <c r="L85" s="83">
        <f t="shared" si="18"/>
        <v>87</v>
      </c>
      <c r="M85" s="83">
        <v>87000</v>
      </c>
      <c r="N85" s="93">
        <v>95.956527709960937</v>
      </c>
      <c r="O85" s="79">
        <v>990.22998046875</v>
      </c>
      <c r="Q85" s="82">
        <v>1</v>
      </c>
    </row>
    <row r="86" spans="1:17" ht="13.9" customHeight="1" x14ac:dyDescent="0.25">
      <c r="A86" s="82">
        <f t="shared" si="15"/>
        <v>3</v>
      </c>
      <c r="B86" s="82">
        <v>172</v>
      </c>
      <c r="C86" s="82" t="s">
        <v>225</v>
      </c>
      <c r="D86" s="78" t="s">
        <v>65</v>
      </c>
      <c r="E86" s="82" t="s">
        <v>40</v>
      </c>
      <c r="F86" s="95">
        <f t="shared" si="16"/>
        <v>3.8481458333333329E-2</v>
      </c>
      <c r="G86" s="82">
        <v>3324798</v>
      </c>
      <c r="H86" s="95">
        <f t="shared" si="17"/>
        <v>4.069303240740741E-2</v>
      </c>
      <c r="I86" s="78">
        <v>3515878</v>
      </c>
      <c r="K86" s="82">
        <v>18</v>
      </c>
      <c r="L86" s="83">
        <f t="shared" si="18"/>
        <v>87</v>
      </c>
      <c r="M86" s="83">
        <v>87000</v>
      </c>
      <c r="N86" s="93">
        <v>94.201210021972656</v>
      </c>
      <c r="O86" s="79">
        <v>972.1199951171875</v>
      </c>
      <c r="Q86" s="82">
        <v>2</v>
      </c>
    </row>
    <row r="87" spans="1:17" ht="13.9" customHeight="1" x14ac:dyDescent="0.25">
      <c r="A87" s="82">
        <f t="shared" si="15"/>
        <v>4</v>
      </c>
      <c r="B87" s="82">
        <v>70</v>
      </c>
      <c r="C87" s="82" t="s">
        <v>225</v>
      </c>
      <c r="D87" s="78" t="s">
        <v>201</v>
      </c>
      <c r="E87" s="82" t="s">
        <v>40</v>
      </c>
      <c r="F87" s="95">
        <f t="shared" si="16"/>
        <v>3.8746342592592596E-2</v>
      </c>
      <c r="G87" s="82">
        <v>3347684</v>
      </c>
      <c r="H87" s="95">
        <f t="shared" si="17"/>
        <v>4.0973136574074073E-2</v>
      </c>
      <c r="I87" s="78">
        <v>3540079</v>
      </c>
      <c r="K87" s="82">
        <v>18</v>
      </c>
      <c r="L87" s="83">
        <f t="shared" si="18"/>
        <v>87</v>
      </c>
      <c r="M87" s="83">
        <v>87000</v>
      </c>
      <c r="N87" s="93">
        <v>93.557220458984375</v>
      </c>
      <c r="O87" s="79">
        <v>965.469970703125</v>
      </c>
      <c r="Q87" s="82">
        <v>3</v>
      </c>
    </row>
    <row r="88" spans="1:17" ht="13.9" customHeight="1" x14ac:dyDescent="0.25">
      <c r="A88" s="82">
        <f t="shared" si="15"/>
        <v>5</v>
      </c>
      <c r="B88" s="82">
        <v>69</v>
      </c>
      <c r="C88" s="82" t="s">
        <v>225</v>
      </c>
      <c r="D88" s="78" t="s">
        <v>200</v>
      </c>
      <c r="E88" s="82" t="s">
        <v>40</v>
      </c>
      <c r="F88" s="95">
        <f t="shared" si="16"/>
        <v>3.8971562500000001E-2</v>
      </c>
      <c r="G88" s="82">
        <v>3367143</v>
      </c>
      <c r="H88" s="95">
        <f t="shared" si="17"/>
        <v>4.1211296296296294E-2</v>
      </c>
      <c r="I88" s="78">
        <v>3560656</v>
      </c>
      <c r="K88" s="82">
        <v>18</v>
      </c>
      <c r="L88" s="83">
        <f t="shared" si="18"/>
        <v>87</v>
      </c>
      <c r="M88" s="83">
        <v>87000</v>
      </c>
      <c r="N88" s="93">
        <v>93.01654052734375</v>
      </c>
      <c r="O88" s="79">
        <v>959.8900146484375</v>
      </c>
      <c r="Q88" s="82">
        <v>4</v>
      </c>
    </row>
    <row r="89" spans="1:17" ht="13.9" customHeight="1" x14ac:dyDescent="0.25">
      <c r="A89" s="82">
        <f t="shared" si="15"/>
        <v>6</v>
      </c>
      <c r="B89" s="82">
        <v>49</v>
      </c>
      <c r="C89" s="82" t="s">
        <v>225</v>
      </c>
      <c r="D89" s="78" t="s">
        <v>60</v>
      </c>
      <c r="E89" s="82" t="s">
        <v>26</v>
      </c>
      <c r="F89" s="95">
        <f t="shared" si="16"/>
        <v>3.9193784722222222E-2</v>
      </c>
      <c r="G89" s="82">
        <v>3386343</v>
      </c>
      <c r="H89" s="95">
        <f t="shared" si="17"/>
        <v>4.3973506944444449E-2</v>
      </c>
      <c r="I89" s="78">
        <v>3799311</v>
      </c>
      <c r="K89" s="82">
        <v>17</v>
      </c>
      <c r="L89" s="83">
        <f t="shared" si="18"/>
        <v>82</v>
      </c>
      <c r="M89" s="83">
        <v>82000</v>
      </c>
      <c r="N89" s="93">
        <v>87.173683166503906</v>
      </c>
      <c r="O89" s="79">
        <v>899.5999755859375</v>
      </c>
      <c r="Q89" s="82">
        <v>5</v>
      </c>
    </row>
    <row r="90" spans="1:17" ht="13.9" customHeight="1" x14ac:dyDescent="0.25">
      <c r="A90" s="82">
        <f t="shared" si="15"/>
        <v>7</v>
      </c>
      <c r="B90" s="82">
        <v>48</v>
      </c>
      <c r="C90" s="82" t="s">
        <v>225</v>
      </c>
      <c r="D90" s="78" t="s">
        <v>202</v>
      </c>
      <c r="E90" s="82" t="s">
        <v>30</v>
      </c>
      <c r="F90" s="95">
        <f t="shared" si="16"/>
        <v>3.903784722222222E-2</v>
      </c>
      <c r="G90" s="82">
        <v>3372870</v>
      </c>
      <c r="H90" s="95">
        <f t="shared" si="17"/>
        <v>4.6642615740740738E-2</v>
      </c>
      <c r="I90" s="78">
        <v>4029922</v>
      </c>
      <c r="K90" s="82">
        <v>16</v>
      </c>
      <c r="L90" s="83">
        <f t="shared" si="18"/>
        <v>77</v>
      </c>
      <c r="M90" s="83">
        <v>77000</v>
      </c>
      <c r="N90" s="93">
        <v>82.185203552246094</v>
      </c>
      <c r="O90" s="79">
        <v>848.1199951171875</v>
      </c>
      <c r="Q90" s="82">
        <v>6</v>
      </c>
    </row>
    <row r="91" spans="1:17" ht="13.9" customHeight="1" x14ac:dyDescent="0.25"/>
    <row r="92" spans="1:17" ht="13.9" customHeight="1" x14ac:dyDescent="0.25">
      <c r="A92" s="81" t="s">
        <v>4</v>
      </c>
      <c r="B92" s="78" t="s">
        <v>226</v>
      </c>
    </row>
    <row r="93" spans="1:17" ht="13.9" customHeight="1" x14ac:dyDescent="0.25">
      <c r="A93" s="81" t="s">
        <v>3</v>
      </c>
      <c r="B93" s="78" t="s">
        <v>68</v>
      </c>
      <c r="J93" s="80"/>
    </row>
    <row r="94" spans="1:17" ht="13.9" customHeight="1" x14ac:dyDescent="0.25">
      <c r="A94" s="81" t="s">
        <v>2</v>
      </c>
      <c r="B94" s="78" t="s">
        <v>238</v>
      </c>
    </row>
    <row r="95" spans="1:17" ht="13.9" customHeight="1" x14ac:dyDescent="0.25"/>
    <row r="96" spans="1:17" ht="13.9" customHeight="1" x14ac:dyDescent="0.25">
      <c r="A96" s="81" t="s">
        <v>1</v>
      </c>
      <c r="B96" s="78" t="s">
        <v>228</v>
      </c>
      <c r="F96" s="78"/>
      <c r="H96" s="78"/>
      <c r="L96" s="78"/>
      <c r="M96" s="78"/>
    </row>
    <row r="97" spans="1:13" ht="13.9" customHeight="1" x14ac:dyDescent="0.25">
      <c r="A97" s="81" t="s">
        <v>0</v>
      </c>
      <c r="B97" s="78" t="s">
        <v>233</v>
      </c>
      <c r="F97" s="78"/>
      <c r="H97" s="78"/>
      <c r="L97" s="78"/>
      <c r="M97" s="78"/>
    </row>
    <row r="98" spans="1:13" ht="13.9" customHeight="1" x14ac:dyDescent="0.25"/>
    <row r="99" spans="1:13" ht="13.9" customHeight="1" x14ac:dyDescent="0.25"/>
    <row r="100" spans="1:13" ht="13.9" customHeight="1" x14ac:dyDescent="0.25"/>
    <row r="101" spans="1:13" ht="13.9" customHeight="1" x14ac:dyDescent="0.25"/>
    <row r="102" spans="1:13" ht="13.9" customHeight="1" x14ac:dyDescent="0.25"/>
    <row r="103" spans="1:13" ht="13.9" customHeight="1" x14ac:dyDescent="0.25"/>
    <row r="104" spans="1:13" ht="13.9" customHeight="1" x14ac:dyDescent="0.25"/>
    <row r="105" spans="1:13" ht="13.9" customHeight="1" x14ac:dyDescent="0.25"/>
    <row r="106" spans="1:13" ht="13.9" customHeight="1" x14ac:dyDescent="0.25"/>
    <row r="107" spans="1:13" ht="13.9" customHeight="1" x14ac:dyDescent="0.25"/>
    <row r="108" spans="1:13" ht="13.9" customHeight="1" x14ac:dyDescent="0.25"/>
    <row r="109" spans="1:13" ht="13.9" customHeight="1" x14ac:dyDescent="0.25"/>
    <row r="110" spans="1:13" ht="13.9" customHeight="1" x14ac:dyDescent="0.25"/>
    <row r="111" spans="1:13" ht="13.9" customHeight="1" x14ac:dyDescent="0.25"/>
    <row r="112" spans="1:13" ht="13.9" customHeight="1" x14ac:dyDescent="0.25"/>
    <row r="113" ht="13.9" customHeight="1" x14ac:dyDescent="0.25"/>
    <row r="114" ht="13.9" customHeight="1" x14ac:dyDescent="0.25"/>
    <row r="115" ht="13.9" customHeight="1" x14ac:dyDescent="0.25"/>
    <row r="116" ht="13.9" customHeight="1" x14ac:dyDescent="0.25"/>
    <row r="117" ht="13.9" customHeight="1" x14ac:dyDescent="0.25"/>
    <row r="118" ht="13.9" customHeight="1" x14ac:dyDescent="0.25"/>
    <row r="119" ht="13.9" customHeight="1" x14ac:dyDescent="0.25"/>
    <row r="120" ht="13.9" customHeight="1" x14ac:dyDescent="0.25"/>
    <row r="121" ht="13.9" customHeight="1" x14ac:dyDescent="0.25"/>
    <row r="122" ht="13.9" customHeight="1" x14ac:dyDescent="0.25"/>
    <row r="123" ht="13.9" customHeight="1" x14ac:dyDescent="0.25"/>
    <row r="124" ht="13.9" customHeight="1" x14ac:dyDescent="0.25"/>
    <row r="125" ht="13.9" customHeight="1" x14ac:dyDescent="0.25"/>
    <row r="126" ht="13.9" customHeight="1" x14ac:dyDescent="0.25"/>
    <row r="127" ht="13.9" customHeight="1" x14ac:dyDescent="0.25"/>
    <row r="128" ht="13.9" customHeight="1" x14ac:dyDescent="0.25"/>
    <row r="129" ht="13.9" customHeight="1" x14ac:dyDescent="0.25"/>
    <row r="130" ht="13.9" customHeight="1" x14ac:dyDescent="0.25"/>
    <row r="131" ht="13.9" customHeight="1" x14ac:dyDescent="0.25"/>
    <row r="132" ht="13.9" customHeight="1" x14ac:dyDescent="0.25"/>
    <row r="133" ht="13.9" customHeight="1" x14ac:dyDescent="0.25"/>
    <row r="134" ht="13.9" customHeight="1" x14ac:dyDescent="0.25"/>
    <row r="135" ht="13.9" customHeight="1" x14ac:dyDescent="0.25"/>
    <row r="136" ht="13.9" customHeight="1" x14ac:dyDescent="0.25"/>
    <row r="137" ht="13.9" customHeight="1" x14ac:dyDescent="0.25"/>
    <row r="138" ht="13.9" customHeight="1" x14ac:dyDescent="0.25"/>
    <row r="139" ht="13.9" customHeight="1" x14ac:dyDescent="0.25"/>
    <row r="140" ht="13.9" customHeight="1" x14ac:dyDescent="0.25"/>
    <row r="141" ht="13.9" customHeight="1" x14ac:dyDescent="0.25"/>
    <row r="142" ht="13.9" customHeight="1" x14ac:dyDescent="0.25"/>
    <row r="143" ht="13.9" customHeight="1" x14ac:dyDescent="0.25"/>
    <row r="144" ht="13.9" customHeight="1" x14ac:dyDescent="0.25"/>
    <row r="145" ht="13.9" customHeight="1" x14ac:dyDescent="0.25"/>
    <row r="146" ht="13.9" customHeight="1" x14ac:dyDescent="0.25"/>
    <row r="147" ht="13.9" customHeight="1" x14ac:dyDescent="0.25"/>
    <row r="148" ht="13.9" customHeight="1" x14ac:dyDescent="0.25"/>
    <row r="149" ht="13.9" customHeight="1" x14ac:dyDescent="0.25"/>
    <row r="150" ht="13.9" customHeight="1" x14ac:dyDescent="0.25"/>
    <row r="151" ht="13.9" customHeight="1" x14ac:dyDescent="0.25"/>
    <row r="152" ht="13.9" customHeight="1" x14ac:dyDescent="0.25"/>
    <row r="153" ht="13.9" customHeight="1" x14ac:dyDescent="0.25"/>
    <row r="154" ht="13.9" customHeight="1" x14ac:dyDescent="0.25"/>
    <row r="155" ht="13.9" customHeight="1" x14ac:dyDescent="0.25"/>
    <row r="156" ht="13.9" customHeight="1" x14ac:dyDescent="0.25"/>
    <row r="157" ht="13.9" customHeight="1" x14ac:dyDescent="0.25"/>
    <row r="158" ht="13.9" customHeight="1" x14ac:dyDescent="0.25"/>
    <row r="159" ht="13.9" customHeight="1" x14ac:dyDescent="0.25"/>
    <row r="160" ht="13.9" customHeight="1" x14ac:dyDescent="0.25"/>
    <row r="161" ht="13.9" customHeight="1" x14ac:dyDescent="0.25"/>
    <row r="162" ht="13.9" customHeight="1" x14ac:dyDescent="0.25"/>
    <row r="163" ht="13.9" customHeight="1" x14ac:dyDescent="0.25"/>
    <row r="164" ht="13.9" customHeight="1" x14ac:dyDescent="0.25"/>
    <row r="165" ht="13.9" customHeight="1" x14ac:dyDescent="0.25"/>
    <row r="166" ht="13.9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2:Q167"/>
  <sheetViews>
    <sheetView showGridLines="0" workbookViewId="0">
      <selection activeCell="B64" sqref="B64"/>
    </sheetView>
  </sheetViews>
  <sheetFormatPr baseColWidth="10" defaultColWidth="8.7109375" defaultRowHeight="15" x14ac:dyDescent="0.25"/>
  <cols>
    <col min="1" max="1" width="18.7109375" style="78" customWidth="1"/>
    <col min="2" max="2" width="18" style="78" customWidth="1"/>
    <col min="3" max="3" width="10.42578125" style="78" customWidth="1"/>
    <col min="4" max="4" width="19.7109375" style="78" customWidth="1"/>
    <col min="5" max="5" width="8.7109375" style="78"/>
    <col min="6" max="6" width="10.7109375" style="80" bestFit="1" customWidth="1"/>
    <col min="7" max="7" width="11.7109375" style="78" hidden="1" customWidth="1"/>
    <col min="8" max="8" width="11" style="80" bestFit="1" customWidth="1"/>
    <col min="9" max="9" width="12.28515625" style="78" hidden="1" customWidth="1"/>
    <col min="10" max="10" width="12.28515625" style="78" bestFit="1" customWidth="1"/>
    <col min="11" max="11" width="6" style="78" bestFit="1" customWidth="1"/>
    <col min="12" max="12" width="13.28515625" style="79" bestFit="1" customWidth="1"/>
    <col min="13" max="13" width="13.28515625" style="79" hidden="1" customWidth="1"/>
    <col min="14" max="14" width="20.7109375" style="91" bestFit="1" customWidth="1"/>
    <col min="15" max="16" width="8.7109375" style="78"/>
    <col min="17" max="17" width="0" style="78" hidden="1" customWidth="1"/>
    <col min="18" max="256" width="8.7109375" style="78"/>
    <col min="257" max="257" width="18.7109375" style="78" customWidth="1"/>
    <col min="258" max="258" width="18" style="78" customWidth="1"/>
    <col min="259" max="259" width="10.42578125" style="78" customWidth="1"/>
    <col min="260" max="260" width="19.7109375" style="78" customWidth="1"/>
    <col min="261" max="261" width="8.7109375" style="78"/>
    <col min="262" max="262" width="12" style="78" customWidth="1"/>
    <col min="263" max="263" width="0" style="78" hidden="1" customWidth="1"/>
    <col min="264" max="264" width="12.28515625" style="78" customWidth="1"/>
    <col min="265" max="265" width="0" style="78" hidden="1" customWidth="1"/>
    <col min="266" max="266" width="21.7109375" style="78" customWidth="1"/>
    <col min="267" max="267" width="8.7109375" style="78"/>
    <col min="268" max="268" width="13.28515625" style="78" bestFit="1" customWidth="1"/>
    <col min="269" max="269" width="0" style="78" hidden="1" customWidth="1"/>
    <col min="270" max="270" width="20.7109375" style="78" bestFit="1" customWidth="1"/>
    <col min="271" max="272" width="8.7109375" style="78"/>
    <col min="273" max="273" width="0" style="78" hidden="1" customWidth="1"/>
    <col min="274" max="512" width="8.7109375" style="78"/>
    <col min="513" max="513" width="18.7109375" style="78" customWidth="1"/>
    <col min="514" max="514" width="18" style="78" customWidth="1"/>
    <col min="515" max="515" width="10.42578125" style="78" customWidth="1"/>
    <col min="516" max="516" width="19.7109375" style="78" customWidth="1"/>
    <col min="517" max="517" width="8.7109375" style="78"/>
    <col min="518" max="518" width="12" style="78" customWidth="1"/>
    <col min="519" max="519" width="0" style="78" hidden="1" customWidth="1"/>
    <col min="520" max="520" width="12.28515625" style="78" customWidth="1"/>
    <col min="521" max="521" width="0" style="78" hidden="1" customWidth="1"/>
    <col min="522" max="522" width="21.7109375" style="78" customWidth="1"/>
    <col min="523" max="523" width="8.7109375" style="78"/>
    <col min="524" max="524" width="13.28515625" style="78" bestFit="1" customWidth="1"/>
    <col min="525" max="525" width="0" style="78" hidden="1" customWidth="1"/>
    <col min="526" max="526" width="20.7109375" style="78" bestFit="1" customWidth="1"/>
    <col min="527" max="528" width="8.7109375" style="78"/>
    <col min="529" max="529" width="0" style="78" hidden="1" customWidth="1"/>
    <col min="530" max="768" width="8.7109375" style="78"/>
    <col min="769" max="769" width="18.7109375" style="78" customWidth="1"/>
    <col min="770" max="770" width="18" style="78" customWidth="1"/>
    <col min="771" max="771" width="10.42578125" style="78" customWidth="1"/>
    <col min="772" max="772" width="19.7109375" style="78" customWidth="1"/>
    <col min="773" max="773" width="8.7109375" style="78"/>
    <col min="774" max="774" width="12" style="78" customWidth="1"/>
    <col min="775" max="775" width="0" style="78" hidden="1" customWidth="1"/>
    <col min="776" max="776" width="12.28515625" style="78" customWidth="1"/>
    <col min="777" max="777" width="0" style="78" hidden="1" customWidth="1"/>
    <col min="778" max="778" width="21.7109375" style="78" customWidth="1"/>
    <col min="779" max="779" width="8.7109375" style="78"/>
    <col min="780" max="780" width="13.28515625" style="78" bestFit="1" customWidth="1"/>
    <col min="781" max="781" width="0" style="78" hidden="1" customWidth="1"/>
    <col min="782" max="782" width="20.7109375" style="78" bestFit="1" customWidth="1"/>
    <col min="783" max="784" width="8.7109375" style="78"/>
    <col min="785" max="785" width="0" style="78" hidden="1" customWidth="1"/>
    <col min="786" max="1024" width="8.7109375" style="78"/>
    <col min="1025" max="1025" width="18.7109375" style="78" customWidth="1"/>
    <col min="1026" max="1026" width="18" style="78" customWidth="1"/>
    <col min="1027" max="1027" width="10.42578125" style="78" customWidth="1"/>
    <col min="1028" max="1028" width="19.7109375" style="78" customWidth="1"/>
    <col min="1029" max="1029" width="8.7109375" style="78"/>
    <col min="1030" max="1030" width="12" style="78" customWidth="1"/>
    <col min="1031" max="1031" width="0" style="78" hidden="1" customWidth="1"/>
    <col min="1032" max="1032" width="12.28515625" style="78" customWidth="1"/>
    <col min="1033" max="1033" width="0" style="78" hidden="1" customWidth="1"/>
    <col min="1034" max="1034" width="21.7109375" style="78" customWidth="1"/>
    <col min="1035" max="1035" width="8.7109375" style="78"/>
    <col min="1036" max="1036" width="13.28515625" style="78" bestFit="1" customWidth="1"/>
    <col min="1037" max="1037" width="0" style="78" hidden="1" customWidth="1"/>
    <col min="1038" max="1038" width="20.7109375" style="78" bestFit="1" customWidth="1"/>
    <col min="1039" max="1040" width="8.7109375" style="78"/>
    <col min="1041" max="1041" width="0" style="78" hidden="1" customWidth="1"/>
    <col min="1042" max="1280" width="8.7109375" style="78"/>
    <col min="1281" max="1281" width="18.7109375" style="78" customWidth="1"/>
    <col min="1282" max="1282" width="18" style="78" customWidth="1"/>
    <col min="1283" max="1283" width="10.42578125" style="78" customWidth="1"/>
    <col min="1284" max="1284" width="19.7109375" style="78" customWidth="1"/>
    <col min="1285" max="1285" width="8.7109375" style="78"/>
    <col min="1286" max="1286" width="12" style="78" customWidth="1"/>
    <col min="1287" max="1287" width="0" style="78" hidden="1" customWidth="1"/>
    <col min="1288" max="1288" width="12.28515625" style="78" customWidth="1"/>
    <col min="1289" max="1289" width="0" style="78" hidden="1" customWidth="1"/>
    <col min="1290" max="1290" width="21.7109375" style="78" customWidth="1"/>
    <col min="1291" max="1291" width="8.7109375" style="78"/>
    <col min="1292" max="1292" width="13.28515625" style="78" bestFit="1" customWidth="1"/>
    <col min="1293" max="1293" width="0" style="78" hidden="1" customWidth="1"/>
    <col min="1294" max="1294" width="20.7109375" style="78" bestFit="1" customWidth="1"/>
    <col min="1295" max="1296" width="8.7109375" style="78"/>
    <col min="1297" max="1297" width="0" style="78" hidden="1" customWidth="1"/>
    <col min="1298" max="1536" width="8.7109375" style="78"/>
    <col min="1537" max="1537" width="18.7109375" style="78" customWidth="1"/>
    <col min="1538" max="1538" width="18" style="78" customWidth="1"/>
    <col min="1539" max="1539" width="10.42578125" style="78" customWidth="1"/>
    <col min="1540" max="1540" width="19.7109375" style="78" customWidth="1"/>
    <col min="1541" max="1541" width="8.7109375" style="78"/>
    <col min="1542" max="1542" width="12" style="78" customWidth="1"/>
    <col min="1543" max="1543" width="0" style="78" hidden="1" customWidth="1"/>
    <col min="1544" max="1544" width="12.28515625" style="78" customWidth="1"/>
    <col min="1545" max="1545" width="0" style="78" hidden="1" customWidth="1"/>
    <col min="1546" max="1546" width="21.7109375" style="78" customWidth="1"/>
    <col min="1547" max="1547" width="8.7109375" style="78"/>
    <col min="1548" max="1548" width="13.28515625" style="78" bestFit="1" customWidth="1"/>
    <col min="1549" max="1549" width="0" style="78" hidden="1" customWidth="1"/>
    <col min="1550" max="1550" width="20.7109375" style="78" bestFit="1" customWidth="1"/>
    <col min="1551" max="1552" width="8.7109375" style="78"/>
    <col min="1553" max="1553" width="0" style="78" hidden="1" customWidth="1"/>
    <col min="1554" max="1792" width="8.7109375" style="78"/>
    <col min="1793" max="1793" width="18.7109375" style="78" customWidth="1"/>
    <col min="1794" max="1794" width="18" style="78" customWidth="1"/>
    <col min="1795" max="1795" width="10.42578125" style="78" customWidth="1"/>
    <col min="1796" max="1796" width="19.7109375" style="78" customWidth="1"/>
    <col min="1797" max="1797" width="8.7109375" style="78"/>
    <col min="1798" max="1798" width="12" style="78" customWidth="1"/>
    <col min="1799" max="1799" width="0" style="78" hidden="1" customWidth="1"/>
    <col min="1800" max="1800" width="12.28515625" style="78" customWidth="1"/>
    <col min="1801" max="1801" width="0" style="78" hidden="1" customWidth="1"/>
    <col min="1802" max="1802" width="21.7109375" style="78" customWidth="1"/>
    <col min="1803" max="1803" width="8.7109375" style="78"/>
    <col min="1804" max="1804" width="13.28515625" style="78" bestFit="1" customWidth="1"/>
    <col min="1805" max="1805" width="0" style="78" hidden="1" customWidth="1"/>
    <col min="1806" max="1806" width="20.7109375" style="78" bestFit="1" customWidth="1"/>
    <col min="1807" max="1808" width="8.7109375" style="78"/>
    <col min="1809" max="1809" width="0" style="78" hidden="1" customWidth="1"/>
    <col min="1810" max="2048" width="8.7109375" style="78"/>
    <col min="2049" max="2049" width="18.7109375" style="78" customWidth="1"/>
    <col min="2050" max="2050" width="18" style="78" customWidth="1"/>
    <col min="2051" max="2051" width="10.42578125" style="78" customWidth="1"/>
    <col min="2052" max="2052" width="19.7109375" style="78" customWidth="1"/>
    <col min="2053" max="2053" width="8.7109375" style="78"/>
    <col min="2054" max="2054" width="12" style="78" customWidth="1"/>
    <col min="2055" max="2055" width="0" style="78" hidden="1" customWidth="1"/>
    <col min="2056" max="2056" width="12.28515625" style="78" customWidth="1"/>
    <col min="2057" max="2057" width="0" style="78" hidden="1" customWidth="1"/>
    <col min="2058" max="2058" width="21.7109375" style="78" customWidth="1"/>
    <col min="2059" max="2059" width="8.7109375" style="78"/>
    <col min="2060" max="2060" width="13.28515625" style="78" bestFit="1" customWidth="1"/>
    <col min="2061" max="2061" width="0" style="78" hidden="1" customWidth="1"/>
    <col min="2062" max="2062" width="20.7109375" style="78" bestFit="1" customWidth="1"/>
    <col min="2063" max="2064" width="8.7109375" style="78"/>
    <col min="2065" max="2065" width="0" style="78" hidden="1" customWidth="1"/>
    <col min="2066" max="2304" width="8.7109375" style="78"/>
    <col min="2305" max="2305" width="18.7109375" style="78" customWidth="1"/>
    <col min="2306" max="2306" width="18" style="78" customWidth="1"/>
    <col min="2307" max="2307" width="10.42578125" style="78" customWidth="1"/>
    <col min="2308" max="2308" width="19.7109375" style="78" customWidth="1"/>
    <col min="2309" max="2309" width="8.7109375" style="78"/>
    <col min="2310" max="2310" width="12" style="78" customWidth="1"/>
    <col min="2311" max="2311" width="0" style="78" hidden="1" customWidth="1"/>
    <col min="2312" max="2312" width="12.28515625" style="78" customWidth="1"/>
    <col min="2313" max="2313" width="0" style="78" hidden="1" customWidth="1"/>
    <col min="2314" max="2314" width="21.7109375" style="78" customWidth="1"/>
    <col min="2315" max="2315" width="8.7109375" style="78"/>
    <col min="2316" max="2316" width="13.28515625" style="78" bestFit="1" customWidth="1"/>
    <col min="2317" max="2317" width="0" style="78" hidden="1" customWidth="1"/>
    <col min="2318" max="2318" width="20.7109375" style="78" bestFit="1" customWidth="1"/>
    <col min="2319" max="2320" width="8.7109375" style="78"/>
    <col min="2321" max="2321" width="0" style="78" hidden="1" customWidth="1"/>
    <col min="2322" max="2560" width="8.7109375" style="78"/>
    <col min="2561" max="2561" width="18.7109375" style="78" customWidth="1"/>
    <col min="2562" max="2562" width="18" style="78" customWidth="1"/>
    <col min="2563" max="2563" width="10.42578125" style="78" customWidth="1"/>
    <col min="2564" max="2564" width="19.7109375" style="78" customWidth="1"/>
    <col min="2565" max="2565" width="8.7109375" style="78"/>
    <col min="2566" max="2566" width="12" style="78" customWidth="1"/>
    <col min="2567" max="2567" width="0" style="78" hidden="1" customWidth="1"/>
    <col min="2568" max="2568" width="12.28515625" style="78" customWidth="1"/>
    <col min="2569" max="2569" width="0" style="78" hidden="1" customWidth="1"/>
    <col min="2570" max="2570" width="21.7109375" style="78" customWidth="1"/>
    <col min="2571" max="2571" width="8.7109375" style="78"/>
    <col min="2572" max="2572" width="13.28515625" style="78" bestFit="1" customWidth="1"/>
    <col min="2573" max="2573" width="0" style="78" hidden="1" customWidth="1"/>
    <col min="2574" max="2574" width="20.7109375" style="78" bestFit="1" customWidth="1"/>
    <col min="2575" max="2576" width="8.7109375" style="78"/>
    <col min="2577" max="2577" width="0" style="78" hidden="1" customWidth="1"/>
    <col min="2578" max="2816" width="8.7109375" style="78"/>
    <col min="2817" max="2817" width="18.7109375" style="78" customWidth="1"/>
    <col min="2818" max="2818" width="18" style="78" customWidth="1"/>
    <col min="2819" max="2819" width="10.42578125" style="78" customWidth="1"/>
    <col min="2820" max="2820" width="19.7109375" style="78" customWidth="1"/>
    <col min="2821" max="2821" width="8.7109375" style="78"/>
    <col min="2822" max="2822" width="12" style="78" customWidth="1"/>
    <col min="2823" max="2823" width="0" style="78" hidden="1" customWidth="1"/>
    <col min="2824" max="2824" width="12.28515625" style="78" customWidth="1"/>
    <col min="2825" max="2825" width="0" style="78" hidden="1" customWidth="1"/>
    <col min="2826" max="2826" width="21.7109375" style="78" customWidth="1"/>
    <col min="2827" max="2827" width="8.7109375" style="78"/>
    <col min="2828" max="2828" width="13.28515625" style="78" bestFit="1" customWidth="1"/>
    <col min="2829" max="2829" width="0" style="78" hidden="1" customWidth="1"/>
    <col min="2830" max="2830" width="20.7109375" style="78" bestFit="1" customWidth="1"/>
    <col min="2831" max="2832" width="8.7109375" style="78"/>
    <col min="2833" max="2833" width="0" style="78" hidden="1" customWidth="1"/>
    <col min="2834" max="3072" width="8.7109375" style="78"/>
    <col min="3073" max="3073" width="18.7109375" style="78" customWidth="1"/>
    <col min="3074" max="3074" width="18" style="78" customWidth="1"/>
    <col min="3075" max="3075" width="10.42578125" style="78" customWidth="1"/>
    <col min="3076" max="3076" width="19.7109375" style="78" customWidth="1"/>
    <col min="3077" max="3077" width="8.7109375" style="78"/>
    <col min="3078" max="3078" width="12" style="78" customWidth="1"/>
    <col min="3079" max="3079" width="0" style="78" hidden="1" customWidth="1"/>
    <col min="3080" max="3080" width="12.28515625" style="78" customWidth="1"/>
    <col min="3081" max="3081" width="0" style="78" hidden="1" customWidth="1"/>
    <col min="3082" max="3082" width="21.7109375" style="78" customWidth="1"/>
    <col min="3083" max="3083" width="8.7109375" style="78"/>
    <col min="3084" max="3084" width="13.28515625" style="78" bestFit="1" customWidth="1"/>
    <col min="3085" max="3085" width="0" style="78" hidden="1" customWidth="1"/>
    <col min="3086" max="3086" width="20.7109375" style="78" bestFit="1" customWidth="1"/>
    <col min="3087" max="3088" width="8.7109375" style="78"/>
    <col min="3089" max="3089" width="0" style="78" hidden="1" customWidth="1"/>
    <col min="3090" max="3328" width="8.7109375" style="78"/>
    <col min="3329" max="3329" width="18.7109375" style="78" customWidth="1"/>
    <col min="3330" max="3330" width="18" style="78" customWidth="1"/>
    <col min="3331" max="3331" width="10.42578125" style="78" customWidth="1"/>
    <col min="3332" max="3332" width="19.7109375" style="78" customWidth="1"/>
    <col min="3333" max="3333" width="8.7109375" style="78"/>
    <col min="3334" max="3334" width="12" style="78" customWidth="1"/>
    <col min="3335" max="3335" width="0" style="78" hidden="1" customWidth="1"/>
    <col min="3336" max="3336" width="12.28515625" style="78" customWidth="1"/>
    <col min="3337" max="3337" width="0" style="78" hidden="1" customWidth="1"/>
    <col min="3338" max="3338" width="21.7109375" style="78" customWidth="1"/>
    <col min="3339" max="3339" width="8.7109375" style="78"/>
    <col min="3340" max="3340" width="13.28515625" style="78" bestFit="1" customWidth="1"/>
    <col min="3341" max="3341" width="0" style="78" hidden="1" customWidth="1"/>
    <col min="3342" max="3342" width="20.7109375" style="78" bestFit="1" customWidth="1"/>
    <col min="3343" max="3344" width="8.7109375" style="78"/>
    <col min="3345" max="3345" width="0" style="78" hidden="1" customWidth="1"/>
    <col min="3346" max="3584" width="8.7109375" style="78"/>
    <col min="3585" max="3585" width="18.7109375" style="78" customWidth="1"/>
    <col min="3586" max="3586" width="18" style="78" customWidth="1"/>
    <col min="3587" max="3587" width="10.42578125" style="78" customWidth="1"/>
    <col min="3588" max="3588" width="19.7109375" style="78" customWidth="1"/>
    <col min="3589" max="3589" width="8.7109375" style="78"/>
    <col min="3590" max="3590" width="12" style="78" customWidth="1"/>
    <col min="3591" max="3591" width="0" style="78" hidden="1" customWidth="1"/>
    <col min="3592" max="3592" width="12.28515625" style="78" customWidth="1"/>
    <col min="3593" max="3593" width="0" style="78" hidden="1" customWidth="1"/>
    <col min="3594" max="3594" width="21.7109375" style="78" customWidth="1"/>
    <col min="3595" max="3595" width="8.7109375" style="78"/>
    <col min="3596" max="3596" width="13.28515625" style="78" bestFit="1" customWidth="1"/>
    <col min="3597" max="3597" width="0" style="78" hidden="1" customWidth="1"/>
    <col min="3598" max="3598" width="20.7109375" style="78" bestFit="1" customWidth="1"/>
    <col min="3599" max="3600" width="8.7109375" style="78"/>
    <col min="3601" max="3601" width="0" style="78" hidden="1" customWidth="1"/>
    <col min="3602" max="3840" width="8.7109375" style="78"/>
    <col min="3841" max="3841" width="18.7109375" style="78" customWidth="1"/>
    <col min="3842" max="3842" width="18" style="78" customWidth="1"/>
    <col min="3843" max="3843" width="10.42578125" style="78" customWidth="1"/>
    <col min="3844" max="3844" width="19.7109375" style="78" customWidth="1"/>
    <col min="3845" max="3845" width="8.7109375" style="78"/>
    <col min="3846" max="3846" width="12" style="78" customWidth="1"/>
    <col min="3847" max="3847" width="0" style="78" hidden="1" customWidth="1"/>
    <col min="3848" max="3848" width="12.28515625" style="78" customWidth="1"/>
    <col min="3849" max="3849" width="0" style="78" hidden="1" customWidth="1"/>
    <col min="3850" max="3850" width="21.7109375" style="78" customWidth="1"/>
    <col min="3851" max="3851" width="8.7109375" style="78"/>
    <col min="3852" max="3852" width="13.28515625" style="78" bestFit="1" customWidth="1"/>
    <col min="3853" max="3853" width="0" style="78" hidden="1" customWidth="1"/>
    <col min="3854" max="3854" width="20.7109375" style="78" bestFit="1" customWidth="1"/>
    <col min="3855" max="3856" width="8.7109375" style="78"/>
    <col min="3857" max="3857" width="0" style="78" hidden="1" customWidth="1"/>
    <col min="3858" max="4096" width="8.7109375" style="78"/>
    <col min="4097" max="4097" width="18.7109375" style="78" customWidth="1"/>
    <col min="4098" max="4098" width="18" style="78" customWidth="1"/>
    <col min="4099" max="4099" width="10.42578125" style="78" customWidth="1"/>
    <col min="4100" max="4100" width="19.7109375" style="78" customWidth="1"/>
    <col min="4101" max="4101" width="8.7109375" style="78"/>
    <col min="4102" max="4102" width="12" style="78" customWidth="1"/>
    <col min="4103" max="4103" width="0" style="78" hidden="1" customWidth="1"/>
    <col min="4104" max="4104" width="12.28515625" style="78" customWidth="1"/>
    <col min="4105" max="4105" width="0" style="78" hidden="1" customWidth="1"/>
    <col min="4106" max="4106" width="21.7109375" style="78" customWidth="1"/>
    <col min="4107" max="4107" width="8.7109375" style="78"/>
    <col min="4108" max="4108" width="13.28515625" style="78" bestFit="1" customWidth="1"/>
    <col min="4109" max="4109" width="0" style="78" hidden="1" customWidth="1"/>
    <col min="4110" max="4110" width="20.7109375" style="78" bestFit="1" customWidth="1"/>
    <col min="4111" max="4112" width="8.7109375" style="78"/>
    <col min="4113" max="4113" width="0" style="78" hidden="1" customWidth="1"/>
    <col min="4114" max="4352" width="8.7109375" style="78"/>
    <col min="4353" max="4353" width="18.7109375" style="78" customWidth="1"/>
    <col min="4354" max="4354" width="18" style="78" customWidth="1"/>
    <col min="4355" max="4355" width="10.42578125" style="78" customWidth="1"/>
    <col min="4356" max="4356" width="19.7109375" style="78" customWidth="1"/>
    <col min="4357" max="4357" width="8.7109375" style="78"/>
    <col min="4358" max="4358" width="12" style="78" customWidth="1"/>
    <col min="4359" max="4359" width="0" style="78" hidden="1" customWidth="1"/>
    <col min="4360" max="4360" width="12.28515625" style="78" customWidth="1"/>
    <col min="4361" max="4361" width="0" style="78" hidden="1" customWidth="1"/>
    <col min="4362" max="4362" width="21.7109375" style="78" customWidth="1"/>
    <col min="4363" max="4363" width="8.7109375" style="78"/>
    <col min="4364" max="4364" width="13.28515625" style="78" bestFit="1" customWidth="1"/>
    <col min="4365" max="4365" width="0" style="78" hidden="1" customWidth="1"/>
    <col min="4366" max="4366" width="20.7109375" style="78" bestFit="1" customWidth="1"/>
    <col min="4367" max="4368" width="8.7109375" style="78"/>
    <col min="4369" max="4369" width="0" style="78" hidden="1" customWidth="1"/>
    <col min="4370" max="4608" width="8.7109375" style="78"/>
    <col min="4609" max="4609" width="18.7109375" style="78" customWidth="1"/>
    <col min="4610" max="4610" width="18" style="78" customWidth="1"/>
    <col min="4611" max="4611" width="10.42578125" style="78" customWidth="1"/>
    <col min="4612" max="4612" width="19.7109375" style="78" customWidth="1"/>
    <col min="4613" max="4613" width="8.7109375" style="78"/>
    <col min="4614" max="4614" width="12" style="78" customWidth="1"/>
    <col min="4615" max="4615" width="0" style="78" hidden="1" customWidth="1"/>
    <col min="4616" max="4616" width="12.28515625" style="78" customWidth="1"/>
    <col min="4617" max="4617" width="0" style="78" hidden="1" customWidth="1"/>
    <col min="4618" max="4618" width="21.7109375" style="78" customWidth="1"/>
    <col min="4619" max="4619" width="8.7109375" style="78"/>
    <col min="4620" max="4620" width="13.28515625" style="78" bestFit="1" customWidth="1"/>
    <col min="4621" max="4621" width="0" style="78" hidden="1" customWidth="1"/>
    <col min="4622" max="4622" width="20.7109375" style="78" bestFit="1" customWidth="1"/>
    <col min="4623" max="4624" width="8.7109375" style="78"/>
    <col min="4625" max="4625" width="0" style="78" hidden="1" customWidth="1"/>
    <col min="4626" max="4864" width="8.7109375" style="78"/>
    <col min="4865" max="4865" width="18.7109375" style="78" customWidth="1"/>
    <col min="4866" max="4866" width="18" style="78" customWidth="1"/>
    <col min="4867" max="4867" width="10.42578125" style="78" customWidth="1"/>
    <col min="4868" max="4868" width="19.7109375" style="78" customWidth="1"/>
    <col min="4869" max="4869" width="8.7109375" style="78"/>
    <col min="4870" max="4870" width="12" style="78" customWidth="1"/>
    <col min="4871" max="4871" width="0" style="78" hidden="1" customWidth="1"/>
    <col min="4872" max="4872" width="12.28515625" style="78" customWidth="1"/>
    <col min="4873" max="4873" width="0" style="78" hidden="1" customWidth="1"/>
    <col min="4874" max="4874" width="21.7109375" style="78" customWidth="1"/>
    <col min="4875" max="4875" width="8.7109375" style="78"/>
    <col min="4876" max="4876" width="13.28515625" style="78" bestFit="1" customWidth="1"/>
    <col min="4877" max="4877" width="0" style="78" hidden="1" customWidth="1"/>
    <col min="4878" max="4878" width="20.7109375" style="78" bestFit="1" customWidth="1"/>
    <col min="4879" max="4880" width="8.7109375" style="78"/>
    <col min="4881" max="4881" width="0" style="78" hidden="1" customWidth="1"/>
    <col min="4882" max="5120" width="8.7109375" style="78"/>
    <col min="5121" max="5121" width="18.7109375" style="78" customWidth="1"/>
    <col min="5122" max="5122" width="18" style="78" customWidth="1"/>
    <col min="5123" max="5123" width="10.42578125" style="78" customWidth="1"/>
    <col min="5124" max="5124" width="19.7109375" style="78" customWidth="1"/>
    <col min="5125" max="5125" width="8.7109375" style="78"/>
    <col min="5126" max="5126" width="12" style="78" customWidth="1"/>
    <col min="5127" max="5127" width="0" style="78" hidden="1" customWidth="1"/>
    <col min="5128" max="5128" width="12.28515625" style="78" customWidth="1"/>
    <col min="5129" max="5129" width="0" style="78" hidden="1" customWidth="1"/>
    <col min="5130" max="5130" width="21.7109375" style="78" customWidth="1"/>
    <col min="5131" max="5131" width="8.7109375" style="78"/>
    <col min="5132" max="5132" width="13.28515625" style="78" bestFit="1" customWidth="1"/>
    <col min="5133" max="5133" width="0" style="78" hidden="1" customWidth="1"/>
    <col min="5134" max="5134" width="20.7109375" style="78" bestFit="1" customWidth="1"/>
    <col min="5135" max="5136" width="8.7109375" style="78"/>
    <col min="5137" max="5137" width="0" style="78" hidden="1" customWidth="1"/>
    <col min="5138" max="5376" width="8.7109375" style="78"/>
    <col min="5377" max="5377" width="18.7109375" style="78" customWidth="1"/>
    <col min="5378" max="5378" width="18" style="78" customWidth="1"/>
    <col min="5379" max="5379" width="10.42578125" style="78" customWidth="1"/>
    <col min="5380" max="5380" width="19.7109375" style="78" customWidth="1"/>
    <col min="5381" max="5381" width="8.7109375" style="78"/>
    <col min="5382" max="5382" width="12" style="78" customWidth="1"/>
    <col min="5383" max="5383" width="0" style="78" hidden="1" customWidth="1"/>
    <col min="5384" max="5384" width="12.28515625" style="78" customWidth="1"/>
    <col min="5385" max="5385" width="0" style="78" hidden="1" customWidth="1"/>
    <col min="5386" max="5386" width="21.7109375" style="78" customWidth="1"/>
    <col min="5387" max="5387" width="8.7109375" style="78"/>
    <col min="5388" max="5388" width="13.28515625" style="78" bestFit="1" customWidth="1"/>
    <col min="5389" max="5389" width="0" style="78" hidden="1" customWidth="1"/>
    <col min="5390" max="5390" width="20.7109375" style="78" bestFit="1" customWidth="1"/>
    <col min="5391" max="5392" width="8.7109375" style="78"/>
    <col min="5393" max="5393" width="0" style="78" hidden="1" customWidth="1"/>
    <col min="5394" max="5632" width="8.7109375" style="78"/>
    <col min="5633" max="5633" width="18.7109375" style="78" customWidth="1"/>
    <col min="5634" max="5634" width="18" style="78" customWidth="1"/>
    <col min="5635" max="5635" width="10.42578125" style="78" customWidth="1"/>
    <col min="5636" max="5636" width="19.7109375" style="78" customWidth="1"/>
    <col min="5637" max="5637" width="8.7109375" style="78"/>
    <col min="5638" max="5638" width="12" style="78" customWidth="1"/>
    <col min="5639" max="5639" width="0" style="78" hidden="1" customWidth="1"/>
    <col min="5640" max="5640" width="12.28515625" style="78" customWidth="1"/>
    <col min="5641" max="5641" width="0" style="78" hidden="1" customWidth="1"/>
    <col min="5642" max="5642" width="21.7109375" style="78" customWidth="1"/>
    <col min="5643" max="5643" width="8.7109375" style="78"/>
    <col min="5644" max="5644" width="13.28515625" style="78" bestFit="1" customWidth="1"/>
    <col min="5645" max="5645" width="0" style="78" hidden="1" customWidth="1"/>
    <col min="5646" max="5646" width="20.7109375" style="78" bestFit="1" customWidth="1"/>
    <col min="5647" max="5648" width="8.7109375" style="78"/>
    <col min="5649" max="5649" width="0" style="78" hidden="1" customWidth="1"/>
    <col min="5650" max="5888" width="8.7109375" style="78"/>
    <col min="5889" max="5889" width="18.7109375" style="78" customWidth="1"/>
    <col min="5890" max="5890" width="18" style="78" customWidth="1"/>
    <col min="5891" max="5891" width="10.42578125" style="78" customWidth="1"/>
    <col min="5892" max="5892" width="19.7109375" style="78" customWidth="1"/>
    <col min="5893" max="5893" width="8.7109375" style="78"/>
    <col min="5894" max="5894" width="12" style="78" customWidth="1"/>
    <col min="5895" max="5895" width="0" style="78" hidden="1" customWidth="1"/>
    <col min="5896" max="5896" width="12.28515625" style="78" customWidth="1"/>
    <col min="5897" max="5897" width="0" style="78" hidden="1" customWidth="1"/>
    <col min="5898" max="5898" width="21.7109375" style="78" customWidth="1"/>
    <col min="5899" max="5899" width="8.7109375" style="78"/>
    <col min="5900" max="5900" width="13.28515625" style="78" bestFit="1" customWidth="1"/>
    <col min="5901" max="5901" width="0" style="78" hidden="1" customWidth="1"/>
    <col min="5902" max="5902" width="20.7109375" style="78" bestFit="1" customWidth="1"/>
    <col min="5903" max="5904" width="8.7109375" style="78"/>
    <col min="5905" max="5905" width="0" style="78" hidden="1" customWidth="1"/>
    <col min="5906" max="6144" width="8.7109375" style="78"/>
    <col min="6145" max="6145" width="18.7109375" style="78" customWidth="1"/>
    <col min="6146" max="6146" width="18" style="78" customWidth="1"/>
    <col min="6147" max="6147" width="10.42578125" style="78" customWidth="1"/>
    <col min="6148" max="6148" width="19.7109375" style="78" customWidth="1"/>
    <col min="6149" max="6149" width="8.7109375" style="78"/>
    <col min="6150" max="6150" width="12" style="78" customWidth="1"/>
    <col min="6151" max="6151" width="0" style="78" hidden="1" customWidth="1"/>
    <col min="6152" max="6152" width="12.28515625" style="78" customWidth="1"/>
    <col min="6153" max="6153" width="0" style="78" hidden="1" customWidth="1"/>
    <col min="6154" max="6154" width="21.7109375" style="78" customWidth="1"/>
    <col min="6155" max="6155" width="8.7109375" style="78"/>
    <col min="6156" max="6156" width="13.28515625" style="78" bestFit="1" customWidth="1"/>
    <col min="6157" max="6157" width="0" style="78" hidden="1" customWidth="1"/>
    <col min="6158" max="6158" width="20.7109375" style="78" bestFit="1" customWidth="1"/>
    <col min="6159" max="6160" width="8.7109375" style="78"/>
    <col min="6161" max="6161" width="0" style="78" hidden="1" customWidth="1"/>
    <col min="6162" max="6400" width="8.7109375" style="78"/>
    <col min="6401" max="6401" width="18.7109375" style="78" customWidth="1"/>
    <col min="6402" max="6402" width="18" style="78" customWidth="1"/>
    <col min="6403" max="6403" width="10.42578125" style="78" customWidth="1"/>
    <col min="6404" max="6404" width="19.7109375" style="78" customWidth="1"/>
    <col min="6405" max="6405" width="8.7109375" style="78"/>
    <col min="6406" max="6406" width="12" style="78" customWidth="1"/>
    <col min="6407" max="6407" width="0" style="78" hidden="1" customWidth="1"/>
    <col min="6408" max="6408" width="12.28515625" style="78" customWidth="1"/>
    <col min="6409" max="6409" width="0" style="78" hidden="1" customWidth="1"/>
    <col min="6410" max="6410" width="21.7109375" style="78" customWidth="1"/>
    <col min="6411" max="6411" width="8.7109375" style="78"/>
    <col min="6412" max="6412" width="13.28515625" style="78" bestFit="1" customWidth="1"/>
    <col min="6413" max="6413" width="0" style="78" hidden="1" customWidth="1"/>
    <col min="6414" max="6414" width="20.7109375" style="78" bestFit="1" customWidth="1"/>
    <col min="6415" max="6416" width="8.7109375" style="78"/>
    <col min="6417" max="6417" width="0" style="78" hidden="1" customWidth="1"/>
    <col min="6418" max="6656" width="8.7109375" style="78"/>
    <col min="6657" max="6657" width="18.7109375" style="78" customWidth="1"/>
    <col min="6658" max="6658" width="18" style="78" customWidth="1"/>
    <col min="6659" max="6659" width="10.42578125" style="78" customWidth="1"/>
    <col min="6660" max="6660" width="19.7109375" style="78" customWidth="1"/>
    <col min="6661" max="6661" width="8.7109375" style="78"/>
    <col min="6662" max="6662" width="12" style="78" customWidth="1"/>
    <col min="6663" max="6663" width="0" style="78" hidden="1" customWidth="1"/>
    <col min="6664" max="6664" width="12.28515625" style="78" customWidth="1"/>
    <col min="6665" max="6665" width="0" style="78" hidden="1" customWidth="1"/>
    <col min="6666" max="6666" width="21.7109375" style="78" customWidth="1"/>
    <col min="6667" max="6667" width="8.7109375" style="78"/>
    <col min="6668" max="6668" width="13.28515625" style="78" bestFit="1" customWidth="1"/>
    <col min="6669" max="6669" width="0" style="78" hidden="1" customWidth="1"/>
    <col min="6670" max="6670" width="20.7109375" style="78" bestFit="1" customWidth="1"/>
    <col min="6671" max="6672" width="8.7109375" style="78"/>
    <col min="6673" max="6673" width="0" style="78" hidden="1" customWidth="1"/>
    <col min="6674" max="6912" width="8.7109375" style="78"/>
    <col min="6913" max="6913" width="18.7109375" style="78" customWidth="1"/>
    <col min="6914" max="6914" width="18" style="78" customWidth="1"/>
    <col min="6915" max="6915" width="10.42578125" style="78" customWidth="1"/>
    <col min="6916" max="6916" width="19.7109375" style="78" customWidth="1"/>
    <col min="6917" max="6917" width="8.7109375" style="78"/>
    <col min="6918" max="6918" width="12" style="78" customWidth="1"/>
    <col min="6919" max="6919" width="0" style="78" hidden="1" customWidth="1"/>
    <col min="6920" max="6920" width="12.28515625" style="78" customWidth="1"/>
    <col min="6921" max="6921" width="0" style="78" hidden="1" customWidth="1"/>
    <col min="6922" max="6922" width="21.7109375" style="78" customWidth="1"/>
    <col min="6923" max="6923" width="8.7109375" style="78"/>
    <col min="6924" max="6924" width="13.28515625" style="78" bestFit="1" customWidth="1"/>
    <col min="6925" max="6925" width="0" style="78" hidden="1" customWidth="1"/>
    <col min="6926" max="6926" width="20.7109375" style="78" bestFit="1" customWidth="1"/>
    <col min="6927" max="6928" width="8.7109375" style="78"/>
    <col min="6929" max="6929" width="0" style="78" hidden="1" customWidth="1"/>
    <col min="6930" max="7168" width="8.7109375" style="78"/>
    <col min="7169" max="7169" width="18.7109375" style="78" customWidth="1"/>
    <col min="7170" max="7170" width="18" style="78" customWidth="1"/>
    <col min="7171" max="7171" width="10.42578125" style="78" customWidth="1"/>
    <col min="7172" max="7172" width="19.7109375" style="78" customWidth="1"/>
    <col min="7173" max="7173" width="8.7109375" style="78"/>
    <col min="7174" max="7174" width="12" style="78" customWidth="1"/>
    <col min="7175" max="7175" width="0" style="78" hidden="1" customWidth="1"/>
    <col min="7176" max="7176" width="12.28515625" style="78" customWidth="1"/>
    <col min="7177" max="7177" width="0" style="78" hidden="1" customWidth="1"/>
    <col min="7178" max="7178" width="21.7109375" style="78" customWidth="1"/>
    <col min="7179" max="7179" width="8.7109375" style="78"/>
    <col min="7180" max="7180" width="13.28515625" style="78" bestFit="1" customWidth="1"/>
    <col min="7181" max="7181" width="0" style="78" hidden="1" customWidth="1"/>
    <col min="7182" max="7182" width="20.7109375" style="78" bestFit="1" customWidth="1"/>
    <col min="7183" max="7184" width="8.7109375" style="78"/>
    <col min="7185" max="7185" width="0" style="78" hidden="1" customWidth="1"/>
    <col min="7186" max="7424" width="8.7109375" style="78"/>
    <col min="7425" max="7425" width="18.7109375" style="78" customWidth="1"/>
    <col min="7426" max="7426" width="18" style="78" customWidth="1"/>
    <col min="7427" max="7427" width="10.42578125" style="78" customWidth="1"/>
    <col min="7428" max="7428" width="19.7109375" style="78" customWidth="1"/>
    <col min="7429" max="7429" width="8.7109375" style="78"/>
    <col min="7430" max="7430" width="12" style="78" customWidth="1"/>
    <col min="7431" max="7431" width="0" style="78" hidden="1" customWidth="1"/>
    <col min="7432" max="7432" width="12.28515625" style="78" customWidth="1"/>
    <col min="7433" max="7433" width="0" style="78" hidden="1" customWidth="1"/>
    <col min="7434" max="7434" width="21.7109375" style="78" customWidth="1"/>
    <col min="7435" max="7435" width="8.7109375" style="78"/>
    <col min="7436" max="7436" width="13.28515625" style="78" bestFit="1" customWidth="1"/>
    <col min="7437" max="7437" width="0" style="78" hidden="1" customWidth="1"/>
    <col min="7438" max="7438" width="20.7109375" style="78" bestFit="1" customWidth="1"/>
    <col min="7439" max="7440" width="8.7109375" style="78"/>
    <col min="7441" max="7441" width="0" style="78" hidden="1" customWidth="1"/>
    <col min="7442" max="7680" width="8.7109375" style="78"/>
    <col min="7681" max="7681" width="18.7109375" style="78" customWidth="1"/>
    <col min="7682" max="7682" width="18" style="78" customWidth="1"/>
    <col min="7683" max="7683" width="10.42578125" style="78" customWidth="1"/>
    <col min="7684" max="7684" width="19.7109375" style="78" customWidth="1"/>
    <col min="7685" max="7685" width="8.7109375" style="78"/>
    <col min="7686" max="7686" width="12" style="78" customWidth="1"/>
    <col min="7687" max="7687" width="0" style="78" hidden="1" customWidth="1"/>
    <col min="7688" max="7688" width="12.28515625" style="78" customWidth="1"/>
    <col min="7689" max="7689" width="0" style="78" hidden="1" customWidth="1"/>
    <col min="7690" max="7690" width="21.7109375" style="78" customWidth="1"/>
    <col min="7691" max="7691" width="8.7109375" style="78"/>
    <col min="7692" max="7692" width="13.28515625" style="78" bestFit="1" customWidth="1"/>
    <col min="7693" max="7693" width="0" style="78" hidden="1" customWidth="1"/>
    <col min="7694" max="7694" width="20.7109375" style="78" bestFit="1" customWidth="1"/>
    <col min="7695" max="7696" width="8.7109375" style="78"/>
    <col min="7697" max="7697" width="0" style="78" hidden="1" customWidth="1"/>
    <col min="7698" max="7936" width="8.7109375" style="78"/>
    <col min="7937" max="7937" width="18.7109375" style="78" customWidth="1"/>
    <col min="7938" max="7938" width="18" style="78" customWidth="1"/>
    <col min="7939" max="7939" width="10.42578125" style="78" customWidth="1"/>
    <col min="7940" max="7940" width="19.7109375" style="78" customWidth="1"/>
    <col min="7941" max="7941" width="8.7109375" style="78"/>
    <col min="7942" max="7942" width="12" style="78" customWidth="1"/>
    <col min="7943" max="7943" width="0" style="78" hidden="1" customWidth="1"/>
    <col min="7944" max="7944" width="12.28515625" style="78" customWidth="1"/>
    <col min="7945" max="7945" width="0" style="78" hidden="1" customWidth="1"/>
    <col min="7946" max="7946" width="21.7109375" style="78" customWidth="1"/>
    <col min="7947" max="7947" width="8.7109375" style="78"/>
    <col min="7948" max="7948" width="13.28515625" style="78" bestFit="1" customWidth="1"/>
    <col min="7949" max="7949" width="0" style="78" hidden="1" customWidth="1"/>
    <col min="7950" max="7950" width="20.7109375" style="78" bestFit="1" customWidth="1"/>
    <col min="7951" max="7952" width="8.7109375" style="78"/>
    <col min="7953" max="7953" width="0" style="78" hidden="1" customWidth="1"/>
    <col min="7954" max="8192" width="8.7109375" style="78"/>
    <col min="8193" max="8193" width="18.7109375" style="78" customWidth="1"/>
    <col min="8194" max="8194" width="18" style="78" customWidth="1"/>
    <col min="8195" max="8195" width="10.42578125" style="78" customWidth="1"/>
    <col min="8196" max="8196" width="19.7109375" style="78" customWidth="1"/>
    <col min="8197" max="8197" width="8.7109375" style="78"/>
    <col min="8198" max="8198" width="12" style="78" customWidth="1"/>
    <col min="8199" max="8199" width="0" style="78" hidden="1" customWidth="1"/>
    <col min="8200" max="8200" width="12.28515625" style="78" customWidth="1"/>
    <col min="8201" max="8201" width="0" style="78" hidden="1" customWidth="1"/>
    <col min="8202" max="8202" width="21.7109375" style="78" customWidth="1"/>
    <col min="8203" max="8203" width="8.7109375" style="78"/>
    <col min="8204" max="8204" width="13.28515625" style="78" bestFit="1" customWidth="1"/>
    <col min="8205" max="8205" width="0" style="78" hidden="1" customWidth="1"/>
    <col min="8206" max="8206" width="20.7109375" style="78" bestFit="1" customWidth="1"/>
    <col min="8207" max="8208" width="8.7109375" style="78"/>
    <col min="8209" max="8209" width="0" style="78" hidden="1" customWidth="1"/>
    <col min="8210" max="8448" width="8.7109375" style="78"/>
    <col min="8449" max="8449" width="18.7109375" style="78" customWidth="1"/>
    <col min="8450" max="8450" width="18" style="78" customWidth="1"/>
    <col min="8451" max="8451" width="10.42578125" style="78" customWidth="1"/>
    <col min="8452" max="8452" width="19.7109375" style="78" customWidth="1"/>
    <col min="8453" max="8453" width="8.7109375" style="78"/>
    <col min="8454" max="8454" width="12" style="78" customWidth="1"/>
    <col min="8455" max="8455" width="0" style="78" hidden="1" customWidth="1"/>
    <col min="8456" max="8456" width="12.28515625" style="78" customWidth="1"/>
    <col min="8457" max="8457" width="0" style="78" hidden="1" customWidth="1"/>
    <col min="8458" max="8458" width="21.7109375" style="78" customWidth="1"/>
    <col min="8459" max="8459" width="8.7109375" style="78"/>
    <col min="8460" max="8460" width="13.28515625" style="78" bestFit="1" customWidth="1"/>
    <col min="8461" max="8461" width="0" style="78" hidden="1" customWidth="1"/>
    <col min="8462" max="8462" width="20.7109375" style="78" bestFit="1" customWidth="1"/>
    <col min="8463" max="8464" width="8.7109375" style="78"/>
    <col min="8465" max="8465" width="0" style="78" hidden="1" customWidth="1"/>
    <col min="8466" max="8704" width="8.7109375" style="78"/>
    <col min="8705" max="8705" width="18.7109375" style="78" customWidth="1"/>
    <col min="8706" max="8706" width="18" style="78" customWidth="1"/>
    <col min="8707" max="8707" width="10.42578125" style="78" customWidth="1"/>
    <col min="8708" max="8708" width="19.7109375" style="78" customWidth="1"/>
    <col min="8709" max="8709" width="8.7109375" style="78"/>
    <col min="8710" max="8710" width="12" style="78" customWidth="1"/>
    <col min="8711" max="8711" width="0" style="78" hidden="1" customWidth="1"/>
    <col min="8712" max="8712" width="12.28515625" style="78" customWidth="1"/>
    <col min="8713" max="8713" width="0" style="78" hidden="1" customWidth="1"/>
    <col min="8714" max="8714" width="21.7109375" style="78" customWidth="1"/>
    <col min="8715" max="8715" width="8.7109375" style="78"/>
    <col min="8716" max="8716" width="13.28515625" style="78" bestFit="1" customWidth="1"/>
    <col min="8717" max="8717" width="0" style="78" hidden="1" customWidth="1"/>
    <col min="8718" max="8718" width="20.7109375" style="78" bestFit="1" customWidth="1"/>
    <col min="8719" max="8720" width="8.7109375" style="78"/>
    <col min="8721" max="8721" width="0" style="78" hidden="1" customWidth="1"/>
    <col min="8722" max="8960" width="8.7109375" style="78"/>
    <col min="8961" max="8961" width="18.7109375" style="78" customWidth="1"/>
    <col min="8962" max="8962" width="18" style="78" customWidth="1"/>
    <col min="8963" max="8963" width="10.42578125" style="78" customWidth="1"/>
    <col min="8964" max="8964" width="19.7109375" style="78" customWidth="1"/>
    <col min="8965" max="8965" width="8.7109375" style="78"/>
    <col min="8966" max="8966" width="12" style="78" customWidth="1"/>
    <col min="8967" max="8967" width="0" style="78" hidden="1" customWidth="1"/>
    <col min="8968" max="8968" width="12.28515625" style="78" customWidth="1"/>
    <col min="8969" max="8969" width="0" style="78" hidden="1" customWidth="1"/>
    <col min="8970" max="8970" width="21.7109375" style="78" customWidth="1"/>
    <col min="8971" max="8971" width="8.7109375" style="78"/>
    <col min="8972" max="8972" width="13.28515625" style="78" bestFit="1" customWidth="1"/>
    <col min="8973" max="8973" width="0" style="78" hidden="1" customWidth="1"/>
    <col min="8974" max="8974" width="20.7109375" style="78" bestFit="1" customWidth="1"/>
    <col min="8975" max="8976" width="8.7109375" style="78"/>
    <col min="8977" max="8977" width="0" style="78" hidden="1" customWidth="1"/>
    <col min="8978" max="9216" width="8.7109375" style="78"/>
    <col min="9217" max="9217" width="18.7109375" style="78" customWidth="1"/>
    <col min="9218" max="9218" width="18" style="78" customWidth="1"/>
    <col min="9219" max="9219" width="10.42578125" style="78" customWidth="1"/>
    <col min="9220" max="9220" width="19.7109375" style="78" customWidth="1"/>
    <col min="9221" max="9221" width="8.7109375" style="78"/>
    <col min="9222" max="9222" width="12" style="78" customWidth="1"/>
    <col min="9223" max="9223" width="0" style="78" hidden="1" customWidth="1"/>
    <col min="9224" max="9224" width="12.28515625" style="78" customWidth="1"/>
    <col min="9225" max="9225" width="0" style="78" hidden="1" customWidth="1"/>
    <col min="9226" max="9226" width="21.7109375" style="78" customWidth="1"/>
    <col min="9227" max="9227" width="8.7109375" style="78"/>
    <col min="9228" max="9228" width="13.28515625" style="78" bestFit="1" customWidth="1"/>
    <col min="9229" max="9229" width="0" style="78" hidden="1" customWidth="1"/>
    <col min="9230" max="9230" width="20.7109375" style="78" bestFit="1" customWidth="1"/>
    <col min="9231" max="9232" width="8.7109375" style="78"/>
    <col min="9233" max="9233" width="0" style="78" hidden="1" customWidth="1"/>
    <col min="9234" max="9472" width="8.7109375" style="78"/>
    <col min="9473" max="9473" width="18.7109375" style="78" customWidth="1"/>
    <col min="9474" max="9474" width="18" style="78" customWidth="1"/>
    <col min="9475" max="9475" width="10.42578125" style="78" customWidth="1"/>
    <col min="9476" max="9476" width="19.7109375" style="78" customWidth="1"/>
    <col min="9477" max="9477" width="8.7109375" style="78"/>
    <col min="9478" max="9478" width="12" style="78" customWidth="1"/>
    <col min="9479" max="9479" width="0" style="78" hidden="1" customWidth="1"/>
    <col min="9480" max="9480" width="12.28515625" style="78" customWidth="1"/>
    <col min="9481" max="9481" width="0" style="78" hidden="1" customWidth="1"/>
    <col min="9482" max="9482" width="21.7109375" style="78" customWidth="1"/>
    <col min="9483" max="9483" width="8.7109375" style="78"/>
    <col min="9484" max="9484" width="13.28515625" style="78" bestFit="1" customWidth="1"/>
    <col min="9485" max="9485" width="0" style="78" hidden="1" customWidth="1"/>
    <col min="9486" max="9486" width="20.7109375" style="78" bestFit="1" customWidth="1"/>
    <col min="9487" max="9488" width="8.7109375" style="78"/>
    <col min="9489" max="9489" width="0" style="78" hidden="1" customWidth="1"/>
    <col min="9490" max="9728" width="8.7109375" style="78"/>
    <col min="9729" max="9729" width="18.7109375" style="78" customWidth="1"/>
    <col min="9730" max="9730" width="18" style="78" customWidth="1"/>
    <col min="9731" max="9731" width="10.42578125" style="78" customWidth="1"/>
    <col min="9732" max="9732" width="19.7109375" style="78" customWidth="1"/>
    <col min="9733" max="9733" width="8.7109375" style="78"/>
    <col min="9734" max="9734" width="12" style="78" customWidth="1"/>
    <col min="9735" max="9735" width="0" style="78" hidden="1" customWidth="1"/>
    <col min="9736" max="9736" width="12.28515625" style="78" customWidth="1"/>
    <col min="9737" max="9737" width="0" style="78" hidden="1" customWidth="1"/>
    <col min="9738" max="9738" width="21.7109375" style="78" customWidth="1"/>
    <col min="9739" max="9739" width="8.7109375" style="78"/>
    <col min="9740" max="9740" width="13.28515625" style="78" bestFit="1" customWidth="1"/>
    <col min="9741" max="9741" width="0" style="78" hidden="1" customWidth="1"/>
    <col min="9742" max="9742" width="20.7109375" style="78" bestFit="1" customWidth="1"/>
    <col min="9743" max="9744" width="8.7109375" style="78"/>
    <col min="9745" max="9745" width="0" style="78" hidden="1" customWidth="1"/>
    <col min="9746" max="9984" width="8.7109375" style="78"/>
    <col min="9985" max="9985" width="18.7109375" style="78" customWidth="1"/>
    <col min="9986" max="9986" width="18" style="78" customWidth="1"/>
    <col min="9987" max="9987" width="10.42578125" style="78" customWidth="1"/>
    <col min="9988" max="9988" width="19.7109375" style="78" customWidth="1"/>
    <col min="9989" max="9989" width="8.7109375" style="78"/>
    <col min="9990" max="9990" width="12" style="78" customWidth="1"/>
    <col min="9991" max="9991" width="0" style="78" hidden="1" customWidth="1"/>
    <col min="9992" max="9992" width="12.28515625" style="78" customWidth="1"/>
    <col min="9993" max="9993" width="0" style="78" hidden="1" customWidth="1"/>
    <col min="9994" max="9994" width="21.7109375" style="78" customWidth="1"/>
    <col min="9995" max="9995" width="8.7109375" style="78"/>
    <col min="9996" max="9996" width="13.28515625" style="78" bestFit="1" customWidth="1"/>
    <col min="9997" max="9997" width="0" style="78" hidden="1" customWidth="1"/>
    <col min="9998" max="9998" width="20.7109375" style="78" bestFit="1" customWidth="1"/>
    <col min="9999" max="10000" width="8.7109375" style="78"/>
    <col min="10001" max="10001" width="0" style="78" hidden="1" customWidth="1"/>
    <col min="10002" max="10240" width="8.7109375" style="78"/>
    <col min="10241" max="10241" width="18.7109375" style="78" customWidth="1"/>
    <col min="10242" max="10242" width="18" style="78" customWidth="1"/>
    <col min="10243" max="10243" width="10.42578125" style="78" customWidth="1"/>
    <col min="10244" max="10244" width="19.7109375" style="78" customWidth="1"/>
    <col min="10245" max="10245" width="8.7109375" style="78"/>
    <col min="10246" max="10246" width="12" style="78" customWidth="1"/>
    <col min="10247" max="10247" width="0" style="78" hidden="1" customWidth="1"/>
    <col min="10248" max="10248" width="12.28515625" style="78" customWidth="1"/>
    <col min="10249" max="10249" width="0" style="78" hidden="1" customWidth="1"/>
    <col min="10250" max="10250" width="21.7109375" style="78" customWidth="1"/>
    <col min="10251" max="10251" width="8.7109375" style="78"/>
    <col min="10252" max="10252" width="13.28515625" style="78" bestFit="1" customWidth="1"/>
    <col min="10253" max="10253" width="0" style="78" hidden="1" customWidth="1"/>
    <col min="10254" max="10254" width="20.7109375" style="78" bestFit="1" customWidth="1"/>
    <col min="10255" max="10256" width="8.7109375" style="78"/>
    <col min="10257" max="10257" width="0" style="78" hidden="1" customWidth="1"/>
    <col min="10258" max="10496" width="8.7109375" style="78"/>
    <col min="10497" max="10497" width="18.7109375" style="78" customWidth="1"/>
    <col min="10498" max="10498" width="18" style="78" customWidth="1"/>
    <col min="10499" max="10499" width="10.42578125" style="78" customWidth="1"/>
    <col min="10500" max="10500" width="19.7109375" style="78" customWidth="1"/>
    <col min="10501" max="10501" width="8.7109375" style="78"/>
    <col min="10502" max="10502" width="12" style="78" customWidth="1"/>
    <col min="10503" max="10503" width="0" style="78" hidden="1" customWidth="1"/>
    <col min="10504" max="10504" width="12.28515625" style="78" customWidth="1"/>
    <col min="10505" max="10505" width="0" style="78" hidden="1" customWidth="1"/>
    <col min="10506" max="10506" width="21.7109375" style="78" customWidth="1"/>
    <col min="10507" max="10507" width="8.7109375" style="78"/>
    <col min="10508" max="10508" width="13.28515625" style="78" bestFit="1" customWidth="1"/>
    <col min="10509" max="10509" width="0" style="78" hidden="1" customWidth="1"/>
    <col min="10510" max="10510" width="20.7109375" style="78" bestFit="1" customWidth="1"/>
    <col min="10511" max="10512" width="8.7109375" style="78"/>
    <col min="10513" max="10513" width="0" style="78" hidden="1" customWidth="1"/>
    <col min="10514" max="10752" width="8.7109375" style="78"/>
    <col min="10753" max="10753" width="18.7109375" style="78" customWidth="1"/>
    <col min="10754" max="10754" width="18" style="78" customWidth="1"/>
    <col min="10755" max="10755" width="10.42578125" style="78" customWidth="1"/>
    <col min="10756" max="10756" width="19.7109375" style="78" customWidth="1"/>
    <col min="10757" max="10757" width="8.7109375" style="78"/>
    <col min="10758" max="10758" width="12" style="78" customWidth="1"/>
    <col min="10759" max="10759" width="0" style="78" hidden="1" customWidth="1"/>
    <col min="10760" max="10760" width="12.28515625" style="78" customWidth="1"/>
    <col min="10761" max="10761" width="0" style="78" hidden="1" customWidth="1"/>
    <col min="10762" max="10762" width="21.7109375" style="78" customWidth="1"/>
    <col min="10763" max="10763" width="8.7109375" style="78"/>
    <col min="10764" max="10764" width="13.28515625" style="78" bestFit="1" customWidth="1"/>
    <col min="10765" max="10765" width="0" style="78" hidden="1" customWidth="1"/>
    <col min="10766" max="10766" width="20.7109375" style="78" bestFit="1" customWidth="1"/>
    <col min="10767" max="10768" width="8.7109375" style="78"/>
    <col min="10769" max="10769" width="0" style="78" hidden="1" customWidth="1"/>
    <col min="10770" max="11008" width="8.7109375" style="78"/>
    <col min="11009" max="11009" width="18.7109375" style="78" customWidth="1"/>
    <col min="11010" max="11010" width="18" style="78" customWidth="1"/>
    <col min="11011" max="11011" width="10.42578125" style="78" customWidth="1"/>
    <col min="11012" max="11012" width="19.7109375" style="78" customWidth="1"/>
    <col min="11013" max="11013" width="8.7109375" style="78"/>
    <col min="11014" max="11014" width="12" style="78" customWidth="1"/>
    <col min="11015" max="11015" width="0" style="78" hidden="1" customWidth="1"/>
    <col min="11016" max="11016" width="12.28515625" style="78" customWidth="1"/>
    <col min="11017" max="11017" width="0" style="78" hidden="1" customWidth="1"/>
    <col min="11018" max="11018" width="21.7109375" style="78" customWidth="1"/>
    <col min="11019" max="11019" width="8.7109375" style="78"/>
    <col min="11020" max="11020" width="13.28515625" style="78" bestFit="1" customWidth="1"/>
    <col min="11021" max="11021" width="0" style="78" hidden="1" customWidth="1"/>
    <col min="11022" max="11022" width="20.7109375" style="78" bestFit="1" customWidth="1"/>
    <col min="11023" max="11024" width="8.7109375" style="78"/>
    <col min="11025" max="11025" width="0" style="78" hidden="1" customWidth="1"/>
    <col min="11026" max="11264" width="8.7109375" style="78"/>
    <col min="11265" max="11265" width="18.7109375" style="78" customWidth="1"/>
    <col min="11266" max="11266" width="18" style="78" customWidth="1"/>
    <col min="11267" max="11267" width="10.42578125" style="78" customWidth="1"/>
    <col min="11268" max="11268" width="19.7109375" style="78" customWidth="1"/>
    <col min="11269" max="11269" width="8.7109375" style="78"/>
    <col min="11270" max="11270" width="12" style="78" customWidth="1"/>
    <col min="11271" max="11271" width="0" style="78" hidden="1" customWidth="1"/>
    <col min="11272" max="11272" width="12.28515625" style="78" customWidth="1"/>
    <col min="11273" max="11273" width="0" style="78" hidden="1" customWidth="1"/>
    <col min="11274" max="11274" width="21.7109375" style="78" customWidth="1"/>
    <col min="11275" max="11275" width="8.7109375" style="78"/>
    <col min="11276" max="11276" width="13.28515625" style="78" bestFit="1" customWidth="1"/>
    <col min="11277" max="11277" width="0" style="78" hidden="1" customWidth="1"/>
    <col min="11278" max="11278" width="20.7109375" style="78" bestFit="1" customWidth="1"/>
    <col min="11279" max="11280" width="8.7109375" style="78"/>
    <col min="11281" max="11281" width="0" style="78" hidden="1" customWidth="1"/>
    <col min="11282" max="11520" width="8.7109375" style="78"/>
    <col min="11521" max="11521" width="18.7109375" style="78" customWidth="1"/>
    <col min="11522" max="11522" width="18" style="78" customWidth="1"/>
    <col min="11523" max="11523" width="10.42578125" style="78" customWidth="1"/>
    <col min="11524" max="11524" width="19.7109375" style="78" customWidth="1"/>
    <col min="11525" max="11525" width="8.7109375" style="78"/>
    <col min="11526" max="11526" width="12" style="78" customWidth="1"/>
    <col min="11527" max="11527" width="0" style="78" hidden="1" customWidth="1"/>
    <col min="11528" max="11528" width="12.28515625" style="78" customWidth="1"/>
    <col min="11529" max="11529" width="0" style="78" hidden="1" customWidth="1"/>
    <col min="11530" max="11530" width="21.7109375" style="78" customWidth="1"/>
    <col min="11531" max="11531" width="8.7109375" style="78"/>
    <col min="11532" max="11532" width="13.28515625" style="78" bestFit="1" customWidth="1"/>
    <col min="11533" max="11533" width="0" style="78" hidden="1" customWidth="1"/>
    <col min="11534" max="11534" width="20.7109375" style="78" bestFit="1" customWidth="1"/>
    <col min="11535" max="11536" width="8.7109375" style="78"/>
    <col min="11537" max="11537" width="0" style="78" hidden="1" customWidth="1"/>
    <col min="11538" max="11776" width="8.7109375" style="78"/>
    <col min="11777" max="11777" width="18.7109375" style="78" customWidth="1"/>
    <col min="11778" max="11778" width="18" style="78" customWidth="1"/>
    <col min="11779" max="11779" width="10.42578125" style="78" customWidth="1"/>
    <col min="11780" max="11780" width="19.7109375" style="78" customWidth="1"/>
    <col min="11781" max="11781" width="8.7109375" style="78"/>
    <col min="11782" max="11782" width="12" style="78" customWidth="1"/>
    <col min="11783" max="11783" width="0" style="78" hidden="1" customWidth="1"/>
    <col min="11784" max="11784" width="12.28515625" style="78" customWidth="1"/>
    <col min="11785" max="11785" width="0" style="78" hidden="1" customWidth="1"/>
    <col min="11786" max="11786" width="21.7109375" style="78" customWidth="1"/>
    <col min="11787" max="11787" width="8.7109375" style="78"/>
    <col min="11788" max="11788" width="13.28515625" style="78" bestFit="1" customWidth="1"/>
    <col min="11789" max="11789" width="0" style="78" hidden="1" customWidth="1"/>
    <col min="11790" max="11790" width="20.7109375" style="78" bestFit="1" customWidth="1"/>
    <col min="11791" max="11792" width="8.7109375" style="78"/>
    <col min="11793" max="11793" width="0" style="78" hidden="1" customWidth="1"/>
    <col min="11794" max="12032" width="8.7109375" style="78"/>
    <col min="12033" max="12033" width="18.7109375" style="78" customWidth="1"/>
    <col min="12034" max="12034" width="18" style="78" customWidth="1"/>
    <col min="12035" max="12035" width="10.42578125" style="78" customWidth="1"/>
    <col min="12036" max="12036" width="19.7109375" style="78" customWidth="1"/>
    <col min="12037" max="12037" width="8.7109375" style="78"/>
    <col min="12038" max="12038" width="12" style="78" customWidth="1"/>
    <col min="12039" max="12039" width="0" style="78" hidden="1" customWidth="1"/>
    <col min="12040" max="12040" width="12.28515625" style="78" customWidth="1"/>
    <col min="12041" max="12041" width="0" style="78" hidden="1" customWidth="1"/>
    <col min="12042" max="12042" width="21.7109375" style="78" customWidth="1"/>
    <col min="12043" max="12043" width="8.7109375" style="78"/>
    <col min="12044" max="12044" width="13.28515625" style="78" bestFit="1" customWidth="1"/>
    <col min="12045" max="12045" width="0" style="78" hidden="1" customWidth="1"/>
    <col min="12046" max="12046" width="20.7109375" style="78" bestFit="1" customWidth="1"/>
    <col min="12047" max="12048" width="8.7109375" style="78"/>
    <col min="12049" max="12049" width="0" style="78" hidden="1" customWidth="1"/>
    <col min="12050" max="12288" width="8.7109375" style="78"/>
    <col min="12289" max="12289" width="18.7109375" style="78" customWidth="1"/>
    <col min="12290" max="12290" width="18" style="78" customWidth="1"/>
    <col min="12291" max="12291" width="10.42578125" style="78" customWidth="1"/>
    <col min="12292" max="12292" width="19.7109375" style="78" customWidth="1"/>
    <col min="12293" max="12293" width="8.7109375" style="78"/>
    <col min="12294" max="12294" width="12" style="78" customWidth="1"/>
    <col min="12295" max="12295" width="0" style="78" hidden="1" customWidth="1"/>
    <col min="12296" max="12296" width="12.28515625" style="78" customWidth="1"/>
    <col min="12297" max="12297" width="0" style="78" hidden="1" customWidth="1"/>
    <col min="12298" max="12298" width="21.7109375" style="78" customWidth="1"/>
    <col min="12299" max="12299" width="8.7109375" style="78"/>
    <col min="12300" max="12300" width="13.28515625" style="78" bestFit="1" customWidth="1"/>
    <col min="12301" max="12301" width="0" style="78" hidden="1" customWidth="1"/>
    <col min="12302" max="12302" width="20.7109375" style="78" bestFit="1" customWidth="1"/>
    <col min="12303" max="12304" width="8.7109375" style="78"/>
    <col min="12305" max="12305" width="0" style="78" hidden="1" customWidth="1"/>
    <col min="12306" max="12544" width="8.7109375" style="78"/>
    <col min="12545" max="12545" width="18.7109375" style="78" customWidth="1"/>
    <col min="12546" max="12546" width="18" style="78" customWidth="1"/>
    <col min="12547" max="12547" width="10.42578125" style="78" customWidth="1"/>
    <col min="12548" max="12548" width="19.7109375" style="78" customWidth="1"/>
    <col min="12549" max="12549" width="8.7109375" style="78"/>
    <col min="12550" max="12550" width="12" style="78" customWidth="1"/>
    <col min="12551" max="12551" width="0" style="78" hidden="1" customWidth="1"/>
    <col min="12552" max="12552" width="12.28515625" style="78" customWidth="1"/>
    <col min="12553" max="12553" width="0" style="78" hidden="1" customWidth="1"/>
    <col min="12554" max="12554" width="21.7109375" style="78" customWidth="1"/>
    <col min="12555" max="12555" width="8.7109375" style="78"/>
    <col min="12556" max="12556" width="13.28515625" style="78" bestFit="1" customWidth="1"/>
    <col min="12557" max="12557" width="0" style="78" hidden="1" customWidth="1"/>
    <col min="12558" max="12558" width="20.7109375" style="78" bestFit="1" customWidth="1"/>
    <col min="12559" max="12560" width="8.7109375" style="78"/>
    <col min="12561" max="12561" width="0" style="78" hidden="1" customWidth="1"/>
    <col min="12562" max="12800" width="8.7109375" style="78"/>
    <col min="12801" max="12801" width="18.7109375" style="78" customWidth="1"/>
    <col min="12802" max="12802" width="18" style="78" customWidth="1"/>
    <col min="12803" max="12803" width="10.42578125" style="78" customWidth="1"/>
    <col min="12804" max="12804" width="19.7109375" style="78" customWidth="1"/>
    <col min="12805" max="12805" width="8.7109375" style="78"/>
    <col min="12806" max="12806" width="12" style="78" customWidth="1"/>
    <col min="12807" max="12807" width="0" style="78" hidden="1" customWidth="1"/>
    <col min="12808" max="12808" width="12.28515625" style="78" customWidth="1"/>
    <col min="12809" max="12809" width="0" style="78" hidden="1" customWidth="1"/>
    <col min="12810" max="12810" width="21.7109375" style="78" customWidth="1"/>
    <col min="12811" max="12811" width="8.7109375" style="78"/>
    <col min="12812" max="12812" width="13.28515625" style="78" bestFit="1" customWidth="1"/>
    <col min="12813" max="12813" width="0" style="78" hidden="1" customWidth="1"/>
    <col min="12814" max="12814" width="20.7109375" style="78" bestFit="1" customWidth="1"/>
    <col min="12815" max="12816" width="8.7109375" style="78"/>
    <col min="12817" max="12817" width="0" style="78" hidden="1" customWidth="1"/>
    <col min="12818" max="13056" width="8.7109375" style="78"/>
    <col min="13057" max="13057" width="18.7109375" style="78" customWidth="1"/>
    <col min="13058" max="13058" width="18" style="78" customWidth="1"/>
    <col min="13059" max="13059" width="10.42578125" style="78" customWidth="1"/>
    <col min="13060" max="13060" width="19.7109375" style="78" customWidth="1"/>
    <col min="13061" max="13061" width="8.7109375" style="78"/>
    <col min="13062" max="13062" width="12" style="78" customWidth="1"/>
    <col min="13063" max="13063" width="0" style="78" hidden="1" customWidth="1"/>
    <col min="13064" max="13064" width="12.28515625" style="78" customWidth="1"/>
    <col min="13065" max="13065" width="0" style="78" hidden="1" customWidth="1"/>
    <col min="13066" max="13066" width="21.7109375" style="78" customWidth="1"/>
    <col min="13067" max="13067" width="8.7109375" style="78"/>
    <col min="13068" max="13068" width="13.28515625" style="78" bestFit="1" customWidth="1"/>
    <col min="13069" max="13069" width="0" style="78" hidden="1" customWidth="1"/>
    <col min="13070" max="13070" width="20.7109375" style="78" bestFit="1" customWidth="1"/>
    <col min="13071" max="13072" width="8.7109375" style="78"/>
    <col min="13073" max="13073" width="0" style="78" hidden="1" customWidth="1"/>
    <col min="13074" max="13312" width="8.7109375" style="78"/>
    <col min="13313" max="13313" width="18.7109375" style="78" customWidth="1"/>
    <col min="13314" max="13314" width="18" style="78" customWidth="1"/>
    <col min="13315" max="13315" width="10.42578125" style="78" customWidth="1"/>
    <col min="13316" max="13316" width="19.7109375" style="78" customWidth="1"/>
    <col min="13317" max="13317" width="8.7109375" style="78"/>
    <col min="13318" max="13318" width="12" style="78" customWidth="1"/>
    <col min="13319" max="13319" width="0" style="78" hidden="1" customWidth="1"/>
    <col min="13320" max="13320" width="12.28515625" style="78" customWidth="1"/>
    <col min="13321" max="13321" width="0" style="78" hidden="1" customWidth="1"/>
    <col min="13322" max="13322" width="21.7109375" style="78" customWidth="1"/>
    <col min="13323" max="13323" width="8.7109375" style="78"/>
    <col min="13324" max="13324" width="13.28515625" style="78" bestFit="1" customWidth="1"/>
    <col min="13325" max="13325" width="0" style="78" hidden="1" customWidth="1"/>
    <col min="13326" max="13326" width="20.7109375" style="78" bestFit="1" customWidth="1"/>
    <col min="13327" max="13328" width="8.7109375" style="78"/>
    <col min="13329" max="13329" width="0" style="78" hidden="1" customWidth="1"/>
    <col min="13330" max="13568" width="8.7109375" style="78"/>
    <col min="13569" max="13569" width="18.7109375" style="78" customWidth="1"/>
    <col min="13570" max="13570" width="18" style="78" customWidth="1"/>
    <col min="13571" max="13571" width="10.42578125" style="78" customWidth="1"/>
    <col min="13572" max="13572" width="19.7109375" style="78" customWidth="1"/>
    <col min="13573" max="13573" width="8.7109375" style="78"/>
    <col min="13574" max="13574" width="12" style="78" customWidth="1"/>
    <col min="13575" max="13575" width="0" style="78" hidden="1" customWidth="1"/>
    <col min="13576" max="13576" width="12.28515625" style="78" customWidth="1"/>
    <col min="13577" max="13577" width="0" style="78" hidden="1" customWidth="1"/>
    <col min="13578" max="13578" width="21.7109375" style="78" customWidth="1"/>
    <col min="13579" max="13579" width="8.7109375" style="78"/>
    <col min="13580" max="13580" width="13.28515625" style="78" bestFit="1" customWidth="1"/>
    <col min="13581" max="13581" width="0" style="78" hidden="1" customWidth="1"/>
    <col min="13582" max="13582" width="20.7109375" style="78" bestFit="1" customWidth="1"/>
    <col min="13583" max="13584" width="8.7109375" style="78"/>
    <col min="13585" max="13585" width="0" style="78" hidden="1" customWidth="1"/>
    <col min="13586" max="13824" width="8.7109375" style="78"/>
    <col min="13825" max="13825" width="18.7109375" style="78" customWidth="1"/>
    <col min="13826" max="13826" width="18" style="78" customWidth="1"/>
    <col min="13827" max="13827" width="10.42578125" style="78" customWidth="1"/>
    <col min="13828" max="13828" width="19.7109375" style="78" customWidth="1"/>
    <col min="13829" max="13829" width="8.7109375" style="78"/>
    <col min="13830" max="13830" width="12" style="78" customWidth="1"/>
    <col min="13831" max="13831" width="0" style="78" hidden="1" customWidth="1"/>
    <col min="13832" max="13832" width="12.28515625" style="78" customWidth="1"/>
    <col min="13833" max="13833" width="0" style="78" hidden="1" customWidth="1"/>
    <col min="13834" max="13834" width="21.7109375" style="78" customWidth="1"/>
    <col min="13835" max="13835" width="8.7109375" style="78"/>
    <col min="13836" max="13836" width="13.28515625" style="78" bestFit="1" customWidth="1"/>
    <col min="13837" max="13837" width="0" style="78" hidden="1" customWidth="1"/>
    <col min="13838" max="13838" width="20.7109375" style="78" bestFit="1" customWidth="1"/>
    <col min="13839" max="13840" width="8.7109375" style="78"/>
    <col min="13841" max="13841" width="0" style="78" hidden="1" customWidth="1"/>
    <col min="13842" max="14080" width="8.7109375" style="78"/>
    <col min="14081" max="14081" width="18.7109375" style="78" customWidth="1"/>
    <col min="14082" max="14082" width="18" style="78" customWidth="1"/>
    <col min="14083" max="14083" width="10.42578125" style="78" customWidth="1"/>
    <col min="14084" max="14084" width="19.7109375" style="78" customWidth="1"/>
    <col min="14085" max="14085" width="8.7109375" style="78"/>
    <col min="14086" max="14086" width="12" style="78" customWidth="1"/>
    <col min="14087" max="14087" width="0" style="78" hidden="1" customWidth="1"/>
    <col min="14088" max="14088" width="12.28515625" style="78" customWidth="1"/>
    <col min="14089" max="14089" width="0" style="78" hidden="1" customWidth="1"/>
    <col min="14090" max="14090" width="21.7109375" style="78" customWidth="1"/>
    <col min="14091" max="14091" width="8.7109375" style="78"/>
    <col min="14092" max="14092" width="13.28515625" style="78" bestFit="1" customWidth="1"/>
    <col min="14093" max="14093" width="0" style="78" hidden="1" customWidth="1"/>
    <col min="14094" max="14094" width="20.7109375" style="78" bestFit="1" customWidth="1"/>
    <col min="14095" max="14096" width="8.7109375" style="78"/>
    <col min="14097" max="14097" width="0" style="78" hidden="1" customWidth="1"/>
    <col min="14098" max="14336" width="8.7109375" style="78"/>
    <col min="14337" max="14337" width="18.7109375" style="78" customWidth="1"/>
    <col min="14338" max="14338" width="18" style="78" customWidth="1"/>
    <col min="14339" max="14339" width="10.42578125" style="78" customWidth="1"/>
    <col min="14340" max="14340" width="19.7109375" style="78" customWidth="1"/>
    <col min="14341" max="14341" width="8.7109375" style="78"/>
    <col min="14342" max="14342" width="12" style="78" customWidth="1"/>
    <col min="14343" max="14343" width="0" style="78" hidden="1" customWidth="1"/>
    <col min="14344" max="14344" width="12.28515625" style="78" customWidth="1"/>
    <col min="14345" max="14345" width="0" style="78" hidden="1" customWidth="1"/>
    <col min="14346" max="14346" width="21.7109375" style="78" customWidth="1"/>
    <col min="14347" max="14347" width="8.7109375" style="78"/>
    <col min="14348" max="14348" width="13.28515625" style="78" bestFit="1" customWidth="1"/>
    <col min="14349" max="14349" width="0" style="78" hidden="1" customWidth="1"/>
    <col min="14350" max="14350" width="20.7109375" style="78" bestFit="1" customWidth="1"/>
    <col min="14351" max="14352" width="8.7109375" style="78"/>
    <col min="14353" max="14353" width="0" style="78" hidden="1" customWidth="1"/>
    <col min="14354" max="14592" width="8.7109375" style="78"/>
    <col min="14593" max="14593" width="18.7109375" style="78" customWidth="1"/>
    <col min="14594" max="14594" width="18" style="78" customWidth="1"/>
    <col min="14595" max="14595" width="10.42578125" style="78" customWidth="1"/>
    <col min="14596" max="14596" width="19.7109375" style="78" customWidth="1"/>
    <col min="14597" max="14597" width="8.7109375" style="78"/>
    <col min="14598" max="14598" width="12" style="78" customWidth="1"/>
    <col min="14599" max="14599" width="0" style="78" hidden="1" customWidth="1"/>
    <col min="14600" max="14600" width="12.28515625" style="78" customWidth="1"/>
    <col min="14601" max="14601" width="0" style="78" hidden="1" customWidth="1"/>
    <col min="14602" max="14602" width="21.7109375" style="78" customWidth="1"/>
    <col min="14603" max="14603" width="8.7109375" style="78"/>
    <col min="14604" max="14604" width="13.28515625" style="78" bestFit="1" customWidth="1"/>
    <col min="14605" max="14605" width="0" style="78" hidden="1" customWidth="1"/>
    <col min="14606" max="14606" width="20.7109375" style="78" bestFit="1" customWidth="1"/>
    <col min="14607" max="14608" width="8.7109375" style="78"/>
    <col min="14609" max="14609" width="0" style="78" hidden="1" customWidth="1"/>
    <col min="14610" max="14848" width="8.7109375" style="78"/>
    <col min="14849" max="14849" width="18.7109375" style="78" customWidth="1"/>
    <col min="14850" max="14850" width="18" style="78" customWidth="1"/>
    <col min="14851" max="14851" width="10.42578125" style="78" customWidth="1"/>
    <col min="14852" max="14852" width="19.7109375" style="78" customWidth="1"/>
    <col min="14853" max="14853" width="8.7109375" style="78"/>
    <col min="14854" max="14854" width="12" style="78" customWidth="1"/>
    <col min="14855" max="14855" width="0" style="78" hidden="1" customWidth="1"/>
    <col min="14856" max="14856" width="12.28515625" style="78" customWidth="1"/>
    <col min="14857" max="14857" width="0" style="78" hidden="1" customWidth="1"/>
    <col min="14858" max="14858" width="21.7109375" style="78" customWidth="1"/>
    <col min="14859" max="14859" width="8.7109375" style="78"/>
    <col min="14860" max="14860" width="13.28515625" style="78" bestFit="1" customWidth="1"/>
    <col min="14861" max="14861" width="0" style="78" hidden="1" customWidth="1"/>
    <col min="14862" max="14862" width="20.7109375" style="78" bestFit="1" customWidth="1"/>
    <col min="14863" max="14864" width="8.7109375" style="78"/>
    <col min="14865" max="14865" width="0" style="78" hidden="1" customWidth="1"/>
    <col min="14866" max="15104" width="8.7109375" style="78"/>
    <col min="15105" max="15105" width="18.7109375" style="78" customWidth="1"/>
    <col min="15106" max="15106" width="18" style="78" customWidth="1"/>
    <col min="15107" max="15107" width="10.42578125" style="78" customWidth="1"/>
    <col min="15108" max="15108" width="19.7109375" style="78" customWidth="1"/>
    <col min="15109" max="15109" width="8.7109375" style="78"/>
    <col min="15110" max="15110" width="12" style="78" customWidth="1"/>
    <col min="15111" max="15111" width="0" style="78" hidden="1" customWidth="1"/>
    <col min="15112" max="15112" width="12.28515625" style="78" customWidth="1"/>
    <col min="15113" max="15113" width="0" style="78" hidden="1" customWidth="1"/>
    <col min="15114" max="15114" width="21.7109375" style="78" customWidth="1"/>
    <col min="15115" max="15115" width="8.7109375" style="78"/>
    <col min="15116" max="15116" width="13.28515625" style="78" bestFit="1" customWidth="1"/>
    <col min="15117" max="15117" width="0" style="78" hidden="1" customWidth="1"/>
    <col min="15118" max="15118" width="20.7109375" style="78" bestFit="1" customWidth="1"/>
    <col min="15119" max="15120" width="8.7109375" style="78"/>
    <col min="15121" max="15121" width="0" style="78" hidden="1" customWidth="1"/>
    <col min="15122" max="15360" width="8.7109375" style="78"/>
    <col min="15361" max="15361" width="18.7109375" style="78" customWidth="1"/>
    <col min="15362" max="15362" width="18" style="78" customWidth="1"/>
    <col min="15363" max="15363" width="10.42578125" style="78" customWidth="1"/>
    <col min="15364" max="15364" width="19.7109375" style="78" customWidth="1"/>
    <col min="15365" max="15365" width="8.7109375" style="78"/>
    <col min="15366" max="15366" width="12" style="78" customWidth="1"/>
    <col min="15367" max="15367" width="0" style="78" hidden="1" customWidth="1"/>
    <col min="15368" max="15368" width="12.28515625" style="78" customWidth="1"/>
    <col min="15369" max="15369" width="0" style="78" hidden="1" customWidth="1"/>
    <col min="15370" max="15370" width="21.7109375" style="78" customWidth="1"/>
    <col min="15371" max="15371" width="8.7109375" style="78"/>
    <col min="15372" max="15372" width="13.28515625" style="78" bestFit="1" customWidth="1"/>
    <col min="15373" max="15373" width="0" style="78" hidden="1" customWidth="1"/>
    <col min="15374" max="15374" width="20.7109375" style="78" bestFit="1" customWidth="1"/>
    <col min="15375" max="15376" width="8.7109375" style="78"/>
    <col min="15377" max="15377" width="0" style="78" hidden="1" customWidth="1"/>
    <col min="15378" max="15616" width="8.7109375" style="78"/>
    <col min="15617" max="15617" width="18.7109375" style="78" customWidth="1"/>
    <col min="15618" max="15618" width="18" style="78" customWidth="1"/>
    <col min="15619" max="15619" width="10.42578125" style="78" customWidth="1"/>
    <col min="15620" max="15620" width="19.7109375" style="78" customWidth="1"/>
    <col min="15621" max="15621" width="8.7109375" style="78"/>
    <col min="15622" max="15622" width="12" style="78" customWidth="1"/>
    <col min="15623" max="15623" width="0" style="78" hidden="1" customWidth="1"/>
    <col min="15624" max="15624" width="12.28515625" style="78" customWidth="1"/>
    <col min="15625" max="15625" width="0" style="78" hidden="1" customWidth="1"/>
    <col min="15626" max="15626" width="21.7109375" style="78" customWidth="1"/>
    <col min="15627" max="15627" width="8.7109375" style="78"/>
    <col min="15628" max="15628" width="13.28515625" style="78" bestFit="1" customWidth="1"/>
    <col min="15629" max="15629" width="0" style="78" hidden="1" customWidth="1"/>
    <col min="15630" max="15630" width="20.7109375" style="78" bestFit="1" customWidth="1"/>
    <col min="15631" max="15632" width="8.7109375" style="78"/>
    <col min="15633" max="15633" width="0" style="78" hidden="1" customWidth="1"/>
    <col min="15634" max="15872" width="8.7109375" style="78"/>
    <col min="15873" max="15873" width="18.7109375" style="78" customWidth="1"/>
    <col min="15874" max="15874" width="18" style="78" customWidth="1"/>
    <col min="15875" max="15875" width="10.42578125" style="78" customWidth="1"/>
    <col min="15876" max="15876" width="19.7109375" style="78" customWidth="1"/>
    <col min="15877" max="15877" width="8.7109375" style="78"/>
    <col min="15878" max="15878" width="12" style="78" customWidth="1"/>
    <col min="15879" max="15879" width="0" style="78" hidden="1" customWidth="1"/>
    <col min="15880" max="15880" width="12.28515625" style="78" customWidth="1"/>
    <col min="15881" max="15881" width="0" style="78" hidden="1" customWidth="1"/>
    <col min="15882" max="15882" width="21.7109375" style="78" customWidth="1"/>
    <col min="15883" max="15883" width="8.7109375" style="78"/>
    <col min="15884" max="15884" width="13.28515625" style="78" bestFit="1" customWidth="1"/>
    <col min="15885" max="15885" width="0" style="78" hidden="1" customWidth="1"/>
    <col min="15886" max="15886" width="20.7109375" style="78" bestFit="1" customWidth="1"/>
    <col min="15887" max="15888" width="8.7109375" style="78"/>
    <col min="15889" max="15889" width="0" style="78" hidden="1" customWidth="1"/>
    <col min="15890" max="16128" width="8.7109375" style="78"/>
    <col min="16129" max="16129" width="18.7109375" style="78" customWidth="1"/>
    <col min="16130" max="16130" width="18" style="78" customWidth="1"/>
    <col min="16131" max="16131" width="10.42578125" style="78" customWidth="1"/>
    <col min="16132" max="16132" width="19.7109375" style="78" customWidth="1"/>
    <col min="16133" max="16133" width="8.7109375" style="78"/>
    <col min="16134" max="16134" width="12" style="78" customWidth="1"/>
    <col min="16135" max="16135" width="0" style="78" hidden="1" customWidth="1"/>
    <col min="16136" max="16136" width="12.28515625" style="78" customWidth="1"/>
    <col min="16137" max="16137" width="0" style="78" hidden="1" customWidth="1"/>
    <col min="16138" max="16138" width="21.7109375" style="78" customWidth="1"/>
    <col min="16139" max="16139" width="8.7109375" style="78"/>
    <col min="16140" max="16140" width="13.28515625" style="78" bestFit="1" customWidth="1"/>
    <col min="16141" max="16141" width="0" style="78" hidden="1" customWidth="1"/>
    <col min="16142" max="16142" width="20.7109375" style="78" bestFit="1" customWidth="1"/>
    <col min="16143" max="16144" width="8.7109375" style="78"/>
    <col min="16145" max="16145" width="0" style="78" hidden="1" customWidth="1"/>
    <col min="16146" max="16384" width="8.7109375" style="78"/>
  </cols>
  <sheetData>
    <row r="2" spans="1:17" x14ac:dyDescent="0.25">
      <c r="A2" s="88" t="s">
        <v>20</v>
      </c>
      <c r="B2" s="78" t="s">
        <v>208</v>
      </c>
    </row>
    <row r="3" spans="1:17" x14ac:dyDescent="0.25">
      <c r="A3" s="88" t="s">
        <v>19</v>
      </c>
      <c r="B3" s="78" t="s">
        <v>229</v>
      </c>
      <c r="E3" s="88" t="s">
        <v>18</v>
      </c>
      <c r="F3" s="90" t="s">
        <v>230</v>
      </c>
    </row>
    <row r="4" spans="1:17" ht="28.5" customHeight="1" x14ac:dyDescent="0.25">
      <c r="A4" s="89"/>
    </row>
    <row r="5" spans="1:17" ht="13.9" customHeight="1" x14ac:dyDescent="0.25">
      <c r="A5" s="88" t="s">
        <v>21</v>
      </c>
      <c r="B5" s="78" t="s">
        <v>211</v>
      </c>
    </row>
    <row r="6" spans="1:17" ht="13.9" customHeight="1" x14ac:dyDescent="0.25">
      <c r="A6" s="88" t="s">
        <v>17</v>
      </c>
      <c r="B6" s="78" t="s">
        <v>23</v>
      </c>
    </row>
    <row r="7" spans="1:17" ht="13.9" customHeight="1" x14ac:dyDescent="0.25">
      <c r="A7" s="85" t="s">
        <v>16</v>
      </c>
      <c r="B7" s="85" t="s">
        <v>15</v>
      </c>
      <c r="C7" s="85" t="s">
        <v>14</v>
      </c>
      <c r="D7" s="85" t="s">
        <v>13</v>
      </c>
      <c r="E7" s="85" t="s">
        <v>12</v>
      </c>
      <c r="F7" s="87" t="s">
        <v>11</v>
      </c>
      <c r="G7" s="85"/>
      <c r="H7" s="87" t="s">
        <v>10</v>
      </c>
      <c r="I7" s="85"/>
      <c r="J7" s="85" t="s">
        <v>9</v>
      </c>
      <c r="K7" s="85" t="s">
        <v>8</v>
      </c>
      <c r="L7" s="86" t="s">
        <v>7</v>
      </c>
      <c r="M7" s="86"/>
      <c r="N7" s="92" t="s">
        <v>6</v>
      </c>
      <c r="O7" s="85" t="s">
        <v>5</v>
      </c>
    </row>
    <row r="8" spans="1:17" ht="13.9" customHeight="1" x14ac:dyDescent="0.25">
      <c r="A8" s="82">
        <f>Q8+1</f>
        <v>1</v>
      </c>
      <c r="B8" s="82">
        <v>29</v>
      </c>
      <c r="C8" s="82" t="s">
        <v>24</v>
      </c>
      <c r="D8" s="78" t="s">
        <v>27</v>
      </c>
      <c r="E8" s="82" t="s">
        <v>28</v>
      </c>
      <c r="F8" s="95">
        <f>G8/1000/86400</f>
        <v>1.49953125E-2</v>
      </c>
      <c r="G8" s="82">
        <v>1295595</v>
      </c>
      <c r="H8" s="95">
        <f>I8/1000/86400</f>
        <v>1.49953125E-2</v>
      </c>
      <c r="I8" s="78">
        <v>1295595</v>
      </c>
      <c r="K8" s="82">
        <v>6</v>
      </c>
      <c r="L8" s="83">
        <f>M8/1000</f>
        <v>27</v>
      </c>
      <c r="M8" s="83">
        <v>27000</v>
      </c>
      <c r="N8" s="93">
        <v>75.023445129394531</v>
      </c>
      <c r="O8" s="79">
        <v>1000</v>
      </c>
      <c r="Q8" s="82">
        <v>0</v>
      </c>
    </row>
    <row r="9" spans="1:17" s="84" customFormat="1" ht="13.9" customHeight="1" x14ac:dyDescent="0.25">
      <c r="A9" s="82">
        <f>Q9+1</f>
        <v>2</v>
      </c>
      <c r="B9" s="82">
        <v>31</v>
      </c>
      <c r="C9" s="82" t="s">
        <v>24</v>
      </c>
      <c r="D9" s="78" t="s">
        <v>182</v>
      </c>
      <c r="E9" s="82" t="s">
        <v>28</v>
      </c>
      <c r="F9" s="95">
        <f>G9/1000/86400</f>
        <v>1.845476851851852E-2</v>
      </c>
      <c r="G9" s="82">
        <v>1594492</v>
      </c>
      <c r="H9" s="95">
        <f>I9/1000/86400</f>
        <v>1.845476851851852E-2</v>
      </c>
      <c r="I9" s="78">
        <v>1594492</v>
      </c>
      <c r="J9" s="78"/>
      <c r="K9" s="82">
        <v>6</v>
      </c>
      <c r="L9" s="83">
        <f>M9/1000</f>
        <v>27</v>
      </c>
      <c r="M9" s="83">
        <v>27000</v>
      </c>
      <c r="N9" s="93">
        <v>60.959854125976563</v>
      </c>
      <c r="O9" s="79">
        <v>812.53997802734375</v>
      </c>
      <c r="Q9" s="82">
        <v>1</v>
      </c>
    </row>
    <row r="10" spans="1:17" ht="13.9" customHeight="1" x14ac:dyDescent="0.25">
      <c r="A10" s="82">
        <f>Q10+1</f>
        <v>3</v>
      </c>
      <c r="B10" s="82">
        <v>84</v>
      </c>
      <c r="C10" s="82" t="s">
        <v>24</v>
      </c>
      <c r="D10" s="78" t="s">
        <v>29</v>
      </c>
      <c r="E10" s="82" t="s">
        <v>30</v>
      </c>
      <c r="F10" s="95">
        <f>G10/1000/86400</f>
        <v>1.5843703703703704E-2</v>
      </c>
      <c r="G10" s="82">
        <v>1368896</v>
      </c>
      <c r="H10" s="95">
        <f>I10/1000/86400</f>
        <v>1.9444537037037038E-2</v>
      </c>
      <c r="I10" s="78">
        <v>1680008</v>
      </c>
      <c r="K10" s="82">
        <v>5</v>
      </c>
      <c r="L10" s="83">
        <f>M10/1000</f>
        <v>22</v>
      </c>
      <c r="M10" s="83">
        <v>22000</v>
      </c>
      <c r="N10" s="93">
        <v>57.856842041015625</v>
      </c>
      <c r="O10" s="79">
        <v>771.17999267578125</v>
      </c>
      <c r="Q10" s="82">
        <v>2</v>
      </c>
    </row>
    <row r="11" spans="1:17" ht="13.9" customHeight="1" x14ac:dyDescent="0.25">
      <c r="A11" s="94" t="s">
        <v>22</v>
      </c>
      <c r="B11" s="82">
        <v>55</v>
      </c>
      <c r="C11" s="82" t="s">
        <v>24</v>
      </c>
      <c r="D11" s="78" t="s">
        <v>183</v>
      </c>
      <c r="E11" s="82" t="s">
        <v>26</v>
      </c>
      <c r="F11" s="95">
        <f>G11/1000/86400</f>
        <v>0</v>
      </c>
      <c r="G11" s="82">
        <v>0</v>
      </c>
      <c r="H11" s="95">
        <f>I11/1000/86400</f>
        <v>0</v>
      </c>
      <c r="I11" s="78">
        <v>0</v>
      </c>
      <c r="J11" s="78" t="s">
        <v>41</v>
      </c>
      <c r="K11" s="82">
        <v>0</v>
      </c>
      <c r="L11" s="83">
        <f>M11/1000</f>
        <v>0</v>
      </c>
      <c r="M11" s="83">
        <v>0</v>
      </c>
      <c r="N11" s="93">
        <v>0</v>
      </c>
      <c r="O11" s="79">
        <v>0</v>
      </c>
      <c r="Q11" s="82">
        <v>0</v>
      </c>
    </row>
    <row r="12" spans="1:17" ht="13.9" customHeight="1" x14ac:dyDescent="0.25">
      <c r="A12" s="88" t="s">
        <v>17</v>
      </c>
      <c r="B12" s="78" t="s">
        <v>33</v>
      </c>
    </row>
    <row r="13" spans="1:17" ht="13.9" customHeight="1" x14ac:dyDescent="0.25">
      <c r="A13" s="85" t="s">
        <v>16</v>
      </c>
      <c r="B13" s="85" t="s">
        <v>15</v>
      </c>
      <c r="C13" s="85" t="s">
        <v>14</v>
      </c>
      <c r="D13" s="85" t="s">
        <v>13</v>
      </c>
      <c r="E13" s="85" t="s">
        <v>12</v>
      </c>
      <c r="F13" s="87" t="s">
        <v>11</v>
      </c>
      <c r="G13" s="85"/>
      <c r="H13" s="87" t="s">
        <v>10</v>
      </c>
      <c r="I13" s="85"/>
      <c r="J13" s="85" t="s">
        <v>9</v>
      </c>
      <c r="K13" s="85" t="s">
        <v>8</v>
      </c>
      <c r="L13" s="86" t="s">
        <v>7</v>
      </c>
      <c r="M13" s="86"/>
      <c r="N13" s="92" t="s">
        <v>6</v>
      </c>
      <c r="O13" s="85" t="s">
        <v>5</v>
      </c>
    </row>
    <row r="14" spans="1:17" ht="13.9" customHeight="1" x14ac:dyDescent="0.25">
      <c r="A14" s="82">
        <f>Q14+1</f>
        <v>1</v>
      </c>
      <c r="B14" s="82">
        <v>95</v>
      </c>
      <c r="C14" s="82" t="s">
        <v>34</v>
      </c>
      <c r="D14" s="78" t="s">
        <v>35</v>
      </c>
      <c r="E14" s="82" t="s">
        <v>28</v>
      </c>
      <c r="F14" s="95">
        <f>G14/1000/86400</f>
        <v>2.0045092592592594E-2</v>
      </c>
      <c r="G14" s="82">
        <v>1731896</v>
      </c>
      <c r="H14" s="95">
        <f>I14/1000/86400</f>
        <v>2.0045092592592594E-2</v>
      </c>
      <c r="I14" s="78">
        <v>1731896</v>
      </c>
      <c r="K14" s="82">
        <v>9</v>
      </c>
      <c r="L14" s="83">
        <f>M14/1000</f>
        <v>42</v>
      </c>
      <c r="M14" s="83">
        <v>42000</v>
      </c>
      <c r="N14" s="93">
        <v>87.30316162109375</v>
      </c>
      <c r="O14" s="79">
        <v>1000</v>
      </c>
      <c r="Q14" s="82">
        <v>0</v>
      </c>
    </row>
    <row r="15" spans="1:17" ht="13.9" customHeight="1" x14ac:dyDescent="0.25">
      <c r="A15" s="82">
        <f>Q15+1</f>
        <v>2</v>
      </c>
      <c r="B15" s="82">
        <v>70</v>
      </c>
      <c r="C15" s="82" t="s">
        <v>34</v>
      </c>
      <c r="D15" s="78" t="s">
        <v>25</v>
      </c>
      <c r="E15" s="82" t="s">
        <v>26</v>
      </c>
      <c r="F15" s="95">
        <f>G15/1000/86400</f>
        <v>2.026212962962963E-2</v>
      </c>
      <c r="G15" s="82">
        <v>1750648</v>
      </c>
      <c r="H15" s="95">
        <f>I15/1000/86400</f>
        <v>2.026212962962963E-2</v>
      </c>
      <c r="I15" s="78">
        <v>1750648</v>
      </c>
      <c r="K15" s="82">
        <v>9</v>
      </c>
      <c r="L15" s="83">
        <f>M15/1000</f>
        <v>42</v>
      </c>
      <c r="M15" s="83">
        <v>42000</v>
      </c>
      <c r="N15" s="93">
        <v>86.368019104003906</v>
      </c>
      <c r="O15" s="79">
        <v>989.280029296875</v>
      </c>
      <c r="Q15" s="82">
        <v>1</v>
      </c>
    </row>
    <row r="16" spans="1:17" ht="13.9" customHeight="1" x14ac:dyDescent="0.25">
      <c r="A16" s="82">
        <f>Q16+1</f>
        <v>3</v>
      </c>
      <c r="B16" s="82">
        <v>101</v>
      </c>
      <c r="C16" s="82" t="s">
        <v>34</v>
      </c>
      <c r="D16" s="78" t="s">
        <v>184</v>
      </c>
      <c r="E16" s="82" t="s">
        <v>40</v>
      </c>
      <c r="F16" s="95">
        <f>G16/1000/86400</f>
        <v>2.0339872685185185E-2</v>
      </c>
      <c r="G16" s="82">
        <v>1757365</v>
      </c>
      <c r="H16" s="95">
        <f>I16/1000/86400</f>
        <v>2.0339872685185185E-2</v>
      </c>
      <c r="I16" s="78">
        <v>1757365</v>
      </c>
      <c r="K16" s="82">
        <v>9</v>
      </c>
      <c r="L16" s="83">
        <f>M16/1000</f>
        <v>42</v>
      </c>
      <c r="M16" s="83">
        <v>42000</v>
      </c>
      <c r="N16" s="93">
        <v>86.03790283203125</v>
      </c>
      <c r="O16" s="79">
        <v>985.5</v>
      </c>
      <c r="Q16" s="82">
        <v>2</v>
      </c>
    </row>
    <row r="17" spans="1:17" ht="13.9" customHeight="1" x14ac:dyDescent="0.25">
      <c r="A17" s="82">
        <f>Q17+1</f>
        <v>4</v>
      </c>
      <c r="B17" s="82">
        <v>295</v>
      </c>
      <c r="C17" s="82" t="s">
        <v>34</v>
      </c>
      <c r="D17" s="78" t="s">
        <v>31</v>
      </c>
      <c r="E17" s="82" t="s">
        <v>28</v>
      </c>
      <c r="F17" s="95">
        <f>G17/1000/86400</f>
        <v>2.2588668981481482E-2</v>
      </c>
      <c r="G17" s="82">
        <v>1951661</v>
      </c>
      <c r="H17" s="95">
        <f>I17/1000/86400</f>
        <v>2.2588668981481482E-2</v>
      </c>
      <c r="I17" s="78">
        <v>1951661</v>
      </c>
      <c r="K17" s="82">
        <v>9</v>
      </c>
      <c r="L17" s="83">
        <f>M17/1000</f>
        <v>42</v>
      </c>
      <c r="M17" s="83">
        <v>42000</v>
      </c>
      <c r="N17" s="93">
        <v>77.47247314453125</v>
      </c>
      <c r="O17" s="79">
        <v>887.3900146484375</v>
      </c>
      <c r="Q17" s="82">
        <v>3</v>
      </c>
    </row>
    <row r="18" spans="1:17" ht="13.9" customHeight="1" x14ac:dyDescent="0.25">
      <c r="A18" s="82">
        <f>Q18+1</f>
        <v>5</v>
      </c>
      <c r="B18" s="82">
        <v>666</v>
      </c>
      <c r="C18" s="82" t="s">
        <v>34</v>
      </c>
      <c r="D18" s="78" t="s">
        <v>185</v>
      </c>
      <c r="E18" s="82" t="s">
        <v>40</v>
      </c>
      <c r="F18" s="95">
        <f>G18/1000/86400</f>
        <v>2.0075173611111111E-2</v>
      </c>
      <c r="G18" s="82">
        <v>1734495</v>
      </c>
      <c r="H18" s="95">
        <f>I18/1000/86400</f>
        <v>2.6348657407407407E-2</v>
      </c>
      <c r="I18" s="78">
        <v>2276524</v>
      </c>
      <c r="K18" s="82">
        <v>7</v>
      </c>
      <c r="L18" s="83">
        <f>M18/1000</f>
        <v>32</v>
      </c>
      <c r="M18" s="83">
        <v>32000</v>
      </c>
      <c r="N18" s="93">
        <v>66.417022705078125</v>
      </c>
      <c r="O18" s="79">
        <v>760.760009765625</v>
      </c>
      <c r="Q18" s="82">
        <v>4</v>
      </c>
    </row>
    <row r="19" spans="1:17" ht="13.9" customHeight="1" x14ac:dyDescent="0.25">
      <c r="A19" s="82"/>
      <c r="B19" s="82"/>
      <c r="C19" s="82"/>
      <c r="E19" s="82"/>
      <c r="F19" s="95"/>
      <c r="G19" s="82"/>
      <c r="H19" s="95"/>
      <c r="K19" s="82"/>
      <c r="L19" s="83"/>
      <c r="M19" s="83"/>
      <c r="N19" s="93"/>
      <c r="O19" s="79"/>
      <c r="Q19" s="82"/>
    </row>
    <row r="20" spans="1:17" ht="13.9" customHeight="1" x14ac:dyDescent="0.25">
      <c r="A20" s="88" t="s">
        <v>21</v>
      </c>
      <c r="B20" s="78" t="s">
        <v>212</v>
      </c>
    </row>
    <row r="21" spans="1:17" ht="13.9" customHeight="1" x14ac:dyDescent="0.25">
      <c r="A21" s="88" t="s">
        <v>17</v>
      </c>
      <c r="B21" s="78" t="s">
        <v>86</v>
      </c>
    </row>
    <row r="22" spans="1:17" ht="13.9" customHeight="1" x14ac:dyDescent="0.25">
      <c r="A22" s="85" t="s">
        <v>16</v>
      </c>
      <c r="B22" s="85" t="s">
        <v>15</v>
      </c>
      <c r="C22" s="85" t="s">
        <v>14</v>
      </c>
      <c r="D22" s="85" t="s">
        <v>13</v>
      </c>
      <c r="E22" s="85" t="s">
        <v>12</v>
      </c>
      <c r="F22" s="87" t="s">
        <v>11</v>
      </c>
      <c r="G22" s="85"/>
      <c r="H22" s="87" t="s">
        <v>10</v>
      </c>
      <c r="I22" s="85"/>
      <c r="J22" s="85" t="s">
        <v>9</v>
      </c>
      <c r="K22" s="85" t="s">
        <v>8</v>
      </c>
      <c r="L22" s="86" t="s">
        <v>7</v>
      </c>
      <c r="M22" s="86"/>
      <c r="N22" s="92" t="s">
        <v>6</v>
      </c>
      <c r="O22" s="85" t="s">
        <v>5</v>
      </c>
    </row>
    <row r="23" spans="1:17" ht="13.9" customHeight="1" x14ac:dyDescent="0.25">
      <c r="A23" s="82">
        <f>Q23+1</f>
        <v>1</v>
      </c>
      <c r="B23" s="82">
        <v>70</v>
      </c>
      <c r="C23" s="82" t="s">
        <v>42</v>
      </c>
      <c r="D23" s="78" t="s">
        <v>36</v>
      </c>
      <c r="E23" s="82" t="s">
        <v>26</v>
      </c>
      <c r="F23" s="95">
        <f>G23/1000/86400</f>
        <v>3.116777777777778E-2</v>
      </c>
      <c r="G23" s="82">
        <v>2692896</v>
      </c>
      <c r="H23" s="95">
        <f>I23/1000/86400</f>
        <v>3.116777777777778E-2</v>
      </c>
      <c r="I23" s="78">
        <v>2692896</v>
      </c>
      <c r="K23" s="82">
        <v>13</v>
      </c>
      <c r="L23" s="83">
        <f>M23/1000</f>
        <v>62</v>
      </c>
      <c r="M23" s="83">
        <v>62000</v>
      </c>
      <c r="N23" s="93">
        <v>82.884742736816406</v>
      </c>
      <c r="O23" s="79">
        <v>1000</v>
      </c>
      <c r="Q23" s="82">
        <v>0</v>
      </c>
    </row>
    <row r="24" spans="1:17" ht="13.9" customHeight="1" x14ac:dyDescent="0.25">
      <c r="A24" s="82">
        <f>Q24+1</f>
        <v>2</v>
      </c>
      <c r="B24" s="82">
        <v>924</v>
      </c>
      <c r="C24" s="82" t="s">
        <v>42</v>
      </c>
      <c r="D24" s="78" t="s">
        <v>187</v>
      </c>
      <c r="E24" s="82" t="s">
        <v>26</v>
      </c>
      <c r="F24" s="95">
        <f>G24/1000/86400</f>
        <v>2.8771122685185183E-2</v>
      </c>
      <c r="G24" s="82">
        <v>2485825</v>
      </c>
      <c r="H24" s="95">
        <f>I24/1000/86400</f>
        <v>4.247165509259259E-2</v>
      </c>
      <c r="I24" s="78">
        <v>3669551</v>
      </c>
      <c r="K24" s="82">
        <v>9</v>
      </c>
      <c r="L24" s="83">
        <f>M24/1000</f>
        <v>42</v>
      </c>
      <c r="M24" s="83">
        <v>42000</v>
      </c>
      <c r="N24" s="93">
        <v>60.824878692626953</v>
      </c>
      <c r="O24" s="79">
        <v>733.84002685546875</v>
      </c>
      <c r="Q24" s="82">
        <v>1</v>
      </c>
    </row>
    <row r="25" spans="1:17" ht="13.9" customHeight="1" x14ac:dyDescent="0.25">
      <c r="A25" s="82">
        <f>Q25+1</f>
        <v>3</v>
      </c>
      <c r="B25" s="82">
        <v>666</v>
      </c>
      <c r="C25" s="82" t="s">
        <v>42</v>
      </c>
      <c r="D25" s="78" t="s">
        <v>188</v>
      </c>
      <c r="E25" s="82" t="s">
        <v>40</v>
      </c>
      <c r="F25" s="95">
        <f>G25/1000/86400</f>
        <v>3.1638449074074072E-2</v>
      </c>
      <c r="G25" s="82">
        <v>2733562</v>
      </c>
      <c r="H25" s="95">
        <f>I25/1000/86400</f>
        <v>5.3015775462962961E-2</v>
      </c>
      <c r="I25" s="78">
        <v>4580563</v>
      </c>
      <c r="K25" s="82">
        <v>8</v>
      </c>
      <c r="L25" s="83">
        <f>M25/1000</f>
        <v>37</v>
      </c>
      <c r="M25" s="83">
        <v>37000</v>
      </c>
      <c r="N25" s="93">
        <v>48.727630615234375</v>
      </c>
      <c r="O25" s="79">
        <v>587.8900146484375</v>
      </c>
      <c r="Q25" s="82">
        <v>2</v>
      </c>
    </row>
    <row r="26" spans="1:17" ht="13.9" customHeight="1" x14ac:dyDescent="0.25">
      <c r="A26" s="94" t="s">
        <v>22</v>
      </c>
      <c r="B26" s="82">
        <v>101</v>
      </c>
      <c r="C26" s="82" t="s">
        <v>42</v>
      </c>
      <c r="D26" s="78" t="s">
        <v>186</v>
      </c>
      <c r="E26" s="82" t="s">
        <v>28</v>
      </c>
      <c r="F26" s="95">
        <f>G26/1000/86400</f>
        <v>3.2327199074074077E-3</v>
      </c>
      <c r="G26" s="82">
        <v>279307</v>
      </c>
      <c r="H26" s="95">
        <f>I26/1000/86400</f>
        <v>0</v>
      </c>
      <c r="I26" s="78">
        <v>0</v>
      </c>
      <c r="J26" s="78" t="s">
        <v>32</v>
      </c>
      <c r="K26" s="82">
        <v>2</v>
      </c>
      <c r="L26" s="83">
        <f>M26/1000</f>
        <v>7</v>
      </c>
      <c r="M26" s="83">
        <v>7000</v>
      </c>
      <c r="N26" s="93">
        <v>90.223304748535156</v>
      </c>
      <c r="O26" s="79">
        <v>0</v>
      </c>
      <c r="Q26" s="82">
        <v>0</v>
      </c>
    </row>
    <row r="27" spans="1:17" ht="13.9" customHeight="1" x14ac:dyDescent="0.25">
      <c r="A27" s="88" t="s">
        <v>17</v>
      </c>
      <c r="B27" s="78" t="s">
        <v>51</v>
      </c>
    </row>
    <row r="28" spans="1:17" ht="13.9" customHeight="1" x14ac:dyDescent="0.25">
      <c r="A28" s="85" t="s">
        <v>16</v>
      </c>
      <c r="B28" s="85" t="s">
        <v>15</v>
      </c>
      <c r="C28" s="85" t="s">
        <v>14</v>
      </c>
      <c r="D28" s="85" t="s">
        <v>13</v>
      </c>
      <c r="E28" s="85" t="s">
        <v>12</v>
      </c>
      <c r="F28" s="87" t="s">
        <v>11</v>
      </c>
      <c r="G28" s="85"/>
      <c r="H28" s="87" t="s">
        <v>10</v>
      </c>
      <c r="I28" s="85"/>
      <c r="J28" s="85" t="s">
        <v>9</v>
      </c>
      <c r="K28" s="85" t="s">
        <v>8</v>
      </c>
      <c r="L28" s="86" t="s">
        <v>7</v>
      </c>
      <c r="M28" s="86"/>
      <c r="N28" s="92" t="s">
        <v>6</v>
      </c>
      <c r="O28" s="85" t="s">
        <v>5</v>
      </c>
    </row>
    <row r="29" spans="1:17" ht="13.9" customHeight="1" x14ac:dyDescent="0.25">
      <c r="A29" s="82">
        <f>Q29+1</f>
        <v>1</v>
      </c>
      <c r="B29" s="82">
        <v>444</v>
      </c>
      <c r="C29" s="82" t="s">
        <v>52</v>
      </c>
      <c r="D29" s="78" t="s">
        <v>55</v>
      </c>
      <c r="E29" s="82" t="s">
        <v>56</v>
      </c>
      <c r="F29" s="95">
        <f>G29/1000/86400</f>
        <v>2.8690347222222221E-2</v>
      </c>
      <c r="G29" s="82">
        <v>2478846</v>
      </c>
      <c r="H29" s="95">
        <f>I29/1000/86400</f>
        <v>2.8690347222222221E-2</v>
      </c>
      <c r="I29" s="78">
        <v>2478846</v>
      </c>
      <c r="K29" s="82">
        <v>14</v>
      </c>
      <c r="L29" s="83">
        <f>M29/1000</f>
        <v>67</v>
      </c>
      <c r="M29" s="83">
        <v>67000</v>
      </c>
      <c r="N29" s="93">
        <v>97.3033447265625</v>
      </c>
      <c r="O29" s="79">
        <v>1000</v>
      </c>
      <c r="Q29" s="82">
        <v>0</v>
      </c>
    </row>
    <row r="30" spans="1:17" ht="13.9" customHeight="1" x14ac:dyDescent="0.25">
      <c r="A30" s="82">
        <f>Q30+1</f>
        <v>2</v>
      </c>
      <c r="B30" s="82">
        <v>31</v>
      </c>
      <c r="C30" s="82" t="s">
        <v>52</v>
      </c>
      <c r="D30" s="78" t="s">
        <v>189</v>
      </c>
      <c r="E30" s="82" t="s">
        <v>28</v>
      </c>
      <c r="F30" s="95">
        <f>G30/1000/86400</f>
        <v>2.8867812499999999E-2</v>
      </c>
      <c r="G30" s="82">
        <v>2494179</v>
      </c>
      <c r="H30" s="95">
        <f>I30/1000/86400</f>
        <v>3.1195856481481484E-2</v>
      </c>
      <c r="I30" s="78">
        <v>2695322</v>
      </c>
      <c r="K30" s="82">
        <v>13</v>
      </c>
      <c r="L30" s="83">
        <f>M30/1000</f>
        <v>62</v>
      </c>
      <c r="M30" s="83">
        <v>62000</v>
      </c>
      <c r="N30" s="93">
        <v>89.488365173339844</v>
      </c>
      <c r="O30" s="79">
        <v>919.67999267578125</v>
      </c>
      <c r="Q30" s="82">
        <v>1</v>
      </c>
    </row>
    <row r="31" spans="1:17" ht="13.9" customHeight="1" x14ac:dyDescent="0.25">
      <c r="A31" s="82">
        <f>Q31+1</f>
        <v>3</v>
      </c>
      <c r="B31" s="82">
        <v>30</v>
      </c>
      <c r="C31" s="82" t="s">
        <v>52</v>
      </c>
      <c r="D31" s="78" t="s">
        <v>53</v>
      </c>
      <c r="E31" s="82" t="s">
        <v>28</v>
      </c>
      <c r="F31" s="95">
        <f>G31/1000/86400</f>
        <v>3.0977164351851855E-2</v>
      </c>
      <c r="G31" s="82">
        <v>2676427</v>
      </c>
      <c r="H31" s="95">
        <f>I31/1000/86400</f>
        <v>3.34753125E-2</v>
      </c>
      <c r="I31" s="78">
        <v>2892267</v>
      </c>
      <c r="K31" s="82">
        <v>13</v>
      </c>
      <c r="L31" s="83">
        <f>M31/1000</f>
        <v>62</v>
      </c>
      <c r="M31" s="83">
        <v>62000</v>
      </c>
      <c r="N31" s="93">
        <v>83.394767761230469</v>
      </c>
      <c r="O31" s="79">
        <v>857.04998779296875</v>
      </c>
      <c r="Q31" s="82">
        <v>2</v>
      </c>
    </row>
    <row r="32" spans="1:17" ht="13.9" customHeight="1" x14ac:dyDescent="0.25">
      <c r="A32" s="82">
        <f>Q32+1</f>
        <v>4</v>
      </c>
      <c r="B32" s="82">
        <v>29</v>
      </c>
      <c r="C32" s="82" t="s">
        <v>52</v>
      </c>
      <c r="D32" s="78" t="s">
        <v>54</v>
      </c>
      <c r="E32" s="82" t="s">
        <v>40</v>
      </c>
      <c r="F32" s="95">
        <f>G32/1000/86400</f>
        <v>2.893017361111111E-2</v>
      </c>
      <c r="G32" s="82">
        <v>2499567</v>
      </c>
      <c r="H32" s="95">
        <f>I32/1000/86400</f>
        <v>3.4005636574074072E-2</v>
      </c>
      <c r="I32" s="78">
        <v>2938087</v>
      </c>
      <c r="K32" s="82">
        <v>12</v>
      </c>
      <c r="L32" s="83">
        <f>M32/1000</f>
        <v>57</v>
      </c>
      <c r="M32" s="83">
        <v>57000</v>
      </c>
      <c r="N32" s="93">
        <v>82.094215393066406</v>
      </c>
      <c r="O32" s="79">
        <v>843.69000244140625</v>
      </c>
      <c r="Q32" s="82">
        <v>3</v>
      </c>
    </row>
    <row r="33" spans="1:17" ht="13.9" customHeight="1" x14ac:dyDescent="0.25">
      <c r="A33" s="94" t="s">
        <v>22</v>
      </c>
      <c r="B33" s="82">
        <v>91</v>
      </c>
      <c r="C33" s="82" t="s">
        <v>52</v>
      </c>
      <c r="D33" s="78" t="s">
        <v>213</v>
      </c>
      <c r="E33" s="82" t="s">
        <v>28</v>
      </c>
      <c r="F33" s="95">
        <f>G33/1000/86400</f>
        <v>0</v>
      </c>
      <c r="G33" s="82">
        <v>0</v>
      </c>
      <c r="H33" s="95">
        <f>I33/1000/86400</f>
        <v>0</v>
      </c>
      <c r="I33" s="78">
        <v>0</v>
      </c>
      <c r="J33" s="78" t="s">
        <v>41</v>
      </c>
      <c r="K33" s="82">
        <v>0</v>
      </c>
      <c r="L33" s="83">
        <f>M33/1000</f>
        <v>0</v>
      </c>
      <c r="M33" s="83">
        <v>0</v>
      </c>
      <c r="N33" s="93">
        <v>0</v>
      </c>
      <c r="O33" s="79">
        <v>0</v>
      </c>
      <c r="Q33" s="82">
        <v>0</v>
      </c>
    </row>
    <row r="34" spans="1:17" ht="13.9" customHeight="1" x14ac:dyDescent="0.25">
      <c r="A34" s="88" t="s">
        <v>17</v>
      </c>
      <c r="B34" s="78" t="s">
        <v>80</v>
      </c>
    </row>
    <row r="35" spans="1:17" ht="13.9" customHeight="1" x14ac:dyDescent="0.25">
      <c r="A35" s="85" t="s">
        <v>16</v>
      </c>
      <c r="B35" s="85" t="s">
        <v>15</v>
      </c>
      <c r="C35" s="85" t="s">
        <v>14</v>
      </c>
      <c r="D35" s="85" t="s">
        <v>13</v>
      </c>
      <c r="E35" s="85" t="s">
        <v>12</v>
      </c>
      <c r="F35" s="87" t="s">
        <v>11</v>
      </c>
      <c r="G35" s="85"/>
      <c r="H35" s="87" t="s">
        <v>10</v>
      </c>
      <c r="I35" s="85"/>
      <c r="J35" s="85" t="s">
        <v>9</v>
      </c>
      <c r="K35" s="85" t="s">
        <v>8</v>
      </c>
      <c r="L35" s="86" t="s">
        <v>7</v>
      </c>
      <c r="M35" s="86"/>
      <c r="N35" s="92" t="s">
        <v>6</v>
      </c>
      <c r="O35" s="85" t="s">
        <v>5</v>
      </c>
    </row>
    <row r="36" spans="1:17" ht="13.9" customHeight="1" x14ac:dyDescent="0.25">
      <c r="A36" s="82">
        <f t="shared" ref="A36:A43" si="0">Q36+1</f>
        <v>1</v>
      </c>
      <c r="B36" s="82">
        <v>60</v>
      </c>
      <c r="C36" s="82" t="s">
        <v>214</v>
      </c>
      <c r="D36" s="78" t="s">
        <v>62</v>
      </c>
      <c r="E36" s="82" t="s">
        <v>28</v>
      </c>
      <c r="F36" s="95">
        <f t="shared" ref="F36:F45" si="1">G36/1000/86400</f>
        <v>2.9046319444444444E-2</v>
      </c>
      <c r="G36" s="82">
        <v>2509602</v>
      </c>
      <c r="H36" s="95">
        <f t="shared" ref="H36:H45" si="2">I36/1000/86400</f>
        <v>2.9046319444444444E-2</v>
      </c>
      <c r="I36" s="78">
        <v>2509602</v>
      </c>
      <c r="K36" s="82">
        <v>13</v>
      </c>
      <c r="L36" s="83">
        <f t="shared" ref="L36:L45" si="3">M36/1000</f>
        <v>62</v>
      </c>
      <c r="M36" s="83">
        <v>62000</v>
      </c>
      <c r="N36" s="93">
        <v>88.938407897949219</v>
      </c>
      <c r="O36" s="79">
        <v>1000</v>
      </c>
      <c r="Q36" s="82">
        <v>0</v>
      </c>
    </row>
    <row r="37" spans="1:17" ht="13.9" customHeight="1" x14ac:dyDescent="0.25">
      <c r="A37" s="82">
        <f t="shared" si="0"/>
        <v>2</v>
      </c>
      <c r="B37" s="82">
        <v>8</v>
      </c>
      <c r="C37" s="82" t="s">
        <v>214</v>
      </c>
      <c r="D37" s="78" t="s">
        <v>67</v>
      </c>
      <c r="E37" s="82" t="s">
        <v>26</v>
      </c>
      <c r="F37" s="95">
        <f t="shared" si="1"/>
        <v>2.9759201388888892E-2</v>
      </c>
      <c r="G37" s="82">
        <v>2571195</v>
      </c>
      <c r="H37" s="95">
        <f t="shared" si="2"/>
        <v>2.9759201388888892E-2</v>
      </c>
      <c r="I37" s="78">
        <v>2571195</v>
      </c>
      <c r="K37" s="82">
        <v>13</v>
      </c>
      <c r="L37" s="83">
        <f t="shared" si="3"/>
        <v>62</v>
      </c>
      <c r="M37" s="83">
        <v>62000</v>
      </c>
      <c r="N37" s="93">
        <v>86.807884216308594</v>
      </c>
      <c r="O37" s="79">
        <v>976.03997802734375</v>
      </c>
      <c r="Q37" s="82">
        <v>1</v>
      </c>
    </row>
    <row r="38" spans="1:17" ht="13.9" customHeight="1" x14ac:dyDescent="0.25">
      <c r="A38" s="82">
        <f t="shared" si="0"/>
        <v>3</v>
      </c>
      <c r="B38" s="82">
        <v>84</v>
      </c>
      <c r="C38" s="82" t="s">
        <v>214</v>
      </c>
      <c r="D38" s="78" t="s">
        <v>203</v>
      </c>
      <c r="E38" s="82" t="s">
        <v>28</v>
      </c>
      <c r="F38" s="95">
        <f t="shared" si="1"/>
        <v>2.998440972222222E-2</v>
      </c>
      <c r="G38" s="82">
        <v>2590653</v>
      </c>
      <c r="H38" s="95">
        <f t="shared" si="2"/>
        <v>2.998440972222222E-2</v>
      </c>
      <c r="I38" s="78">
        <v>2590653</v>
      </c>
      <c r="K38" s="82">
        <v>13</v>
      </c>
      <c r="L38" s="83">
        <f t="shared" si="3"/>
        <v>62</v>
      </c>
      <c r="M38" s="83">
        <v>62000</v>
      </c>
      <c r="N38" s="93">
        <v>86.1558837890625</v>
      </c>
      <c r="O38" s="79">
        <v>968.71002197265625</v>
      </c>
      <c r="Q38" s="82">
        <v>2</v>
      </c>
    </row>
    <row r="39" spans="1:17" ht="13.9" customHeight="1" x14ac:dyDescent="0.25">
      <c r="A39" s="82">
        <f t="shared" si="0"/>
        <v>4</v>
      </c>
      <c r="B39" s="82">
        <v>58</v>
      </c>
      <c r="C39" s="82" t="s">
        <v>214</v>
      </c>
      <c r="D39" s="78" t="s">
        <v>39</v>
      </c>
      <c r="E39" s="82" t="s">
        <v>28</v>
      </c>
      <c r="F39" s="95">
        <f t="shared" si="1"/>
        <v>3.0179583333333333E-2</v>
      </c>
      <c r="G39" s="82">
        <v>2607516</v>
      </c>
      <c r="H39" s="95">
        <f t="shared" si="2"/>
        <v>3.0179583333333333E-2</v>
      </c>
      <c r="I39" s="78">
        <v>2607516</v>
      </c>
      <c r="K39" s="82">
        <v>13</v>
      </c>
      <c r="L39" s="83">
        <f t="shared" si="3"/>
        <v>62</v>
      </c>
      <c r="M39" s="83">
        <v>62000</v>
      </c>
      <c r="N39" s="93">
        <v>85.598709106445313</v>
      </c>
      <c r="O39" s="79">
        <v>962.44000244140625</v>
      </c>
      <c r="Q39" s="82">
        <v>3</v>
      </c>
    </row>
    <row r="40" spans="1:17" ht="13.9" customHeight="1" x14ac:dyDescent="0.25">
      <c r="A40" s="82">
        <f t="shared" si="0"/>
        <v>5</v>
      </c>
      <c r="B40" s="82">
        <v>696</v>
      </c>
      <c r="C40" s="82" t="s">
        <v>214</v>
      </c>
      <c r="D40" s="78" t="s">
        <v>204</v>
      </c>
      <c r="E40" s="82" t="s">
        <v>28</v>
      </c>
      <c r="F40" s="95">
        <f t="shared" si="1"/>
        <v>3.0454374999999999E-2</v>
      </c>
      <c r="G40" s="82">
        <v>2631258</v>
      </c>
      <c r="H40" s="95">
        <f t="shared" si="2"/>
        <v>3.0454374999999999E-2</v>
      </c>
      <c r="I40" s="78">
        <v>2631258</v>
      </c>
      <c r="K40" s="82">
        <v>13</v>
      </c>
      <c r="L40" s="83">
        <f t="shared" si="3"/>
        <v>62</v>
      </c>
      <c r="M40" s="83">
        <v>62000</v>
      </c>
      <c r="N40" s="93">
        <v>84.826347351074219</v>
      </c>
      <c r="O40" s="79">
        <v>953.760009765625</v>
      </c>
      <c r="Q40" s="82">
        <v>4</v>
      </c>
    </row>
    <row r="41" spans="1:17" ht="13.9" customHeight="1" x14ac:dyDescent="0.25">
      <c r="A41" s="82">
        <f t="shared" si="0"/>
        <v>6</v>
      </c>
      <c r="B41" s="82">
        <v>55</v>
      </c>
      <c r="C41" s="82" t="s">
        <v>214</v>
      </c>
      <c r="D41" s="78" t="s">
        <v>38</v>
      </c>
      <c r="E41" s="82" t="s">
        <v>26</v>
      </c>
      <c r="F41" s="95">
        <f t="shared" si="1"/>
        <v>3.0516331018518517E-2</v>
      </c>
      <c r="G41" s="82">
        <v>2636611</v>
      </c>
      <c r="H41" s="95">
        <f t="shared" si="2"/>
        <v>3.0516331018518517E-2</v>
      </c>
      <c r="I41" s="78">
        <v>2636611</v>
      </c>
      <c r="K41" s="82">
        <v>13</v>
      </c>
      <c r="L41" s="83">
        <f t="shared" si="3"/>
        <v>62</v>
      </c>
      <c r="M41" s="83">
        <v>62000</v>
      </c>
      <c r="N41" s="93">
        <v>84.654129028320313</v>
      </c>
      <c r="O41" s="79">
        <v>951.82000732421875</v>
      </c>
      <c r="Q41" s="82">
        <v>5</v>
      </c>
    </row>
    <row r="42" spans="1:17" ht="13.9" customHeight="1" x14ac:dyDescent="0.25">
      <c r="A42" s="82">
        <f t="shared" si="0"/>
        <v>7</v>
      </c>
      <c r="B42" s="82">
        <v>295</v>
      </c>
      <c r="C42" s="82" t="s">
        <v>214</v>
      </c>
      <c r="D42" s="78" t="s">
        <v>215</v>
      </c>
      <c r="E42" s="82" t="s">
        <v>28</v>
      </c>
      <c r="F42" s="95">
        <f t="shared" si="1"/>
        <v>2.8511319444444447E-2</v>
      </c>
      <c r="G42" s="82">
        <v>2463378</v>
      </c>
      <c r="H42" s="95">
        <f t="shared" si="2"/>
        <v>3.1012303240740741E-2</v>
      </c>
      <c r="I42" s="78">
        <v>2679463</v>
      </c>
      <c r="K42" s="82">
        <v>12</v>
      </c>
      <c r="L42" s="83">
        <f t="shared" si="3"/>
        <v>57</v>
      </c>
      <c r="M42" s="83">
        <v>57000</v>
      </c>
      <c r="N42" s="93">
        <v>83.300247192382813</v>
      </c>
      <c r="O42" s="79">
        <v>936.5999755859375</v>
      </c>
      <c r="Q42" s="82">
        <v>6</v>
      </c>
    </row>
    <row r="43" spans="1:17" ht="13.9" customHeight="1" x14ac:dyDescent="0.25">
      <c r="A43" s="82">
        <f t="shared" si="0"/>
        <v>8</v>
      </c>
      <c r="B43" s="82">
        <v>79</v>
      </c>
      <c r="C43" s="82" t="s">
        <v>214</v>
      </c>
      <c r="D43" s="78" t="s">
        <v>205</v>
      </c>
      <c r="E43" s="82" t="s">
        <v>28</v>
      </c>
      <c r="F43" s="95">
        <f t="shared" si="1"/>
        <v>2.8711608796296296E-2</v>
      </c>
      <c r="G43" s="82">
        <v>2480683</v>
      </c>
      <c r="H43" s="95">
        <f t="shared" si="2"/>
        <v>3.4233067129629632E-2</v>
      </c>
      <c r="I43" s="78">
        <v>2957737</v>
      </c>
      <c r="K43" s="82">
        <v>11</v>
      </c>
      <c r="L43" s="83">
        <f t="shared" si="3"/>
        <v>52</v>
      </c>
      <c r="M43" s="83">
        <v>52000</v>
      </c>
      <c r="N43" s="93">
        <v>75.463088989257813</v>
      </c>
      <c r="O43" s="79">
        <v>848.47998046875</v>
      </c>
      <c r="Q43" s="82">
        <v>7</v>
      </c>
    </row>
    <row r="44" spans="1:17" ht="13.9" customHeight="1" x14ac:dyDescent="0.25">
      <c r="A44" s="94" t="s">
        <v>22</v>
      </c>
      <c r="B44" s="82">
        <v>68</v>
      </c>
      <c r="C44" s="82" t="s">
        <v>214</v>
      </c>
      <c r="D44" s="78" t="s">
        <v>206</v>
      </c>
      <c r="E44" s="82" t="s">
        <v>40</v>
      </c>
      <c r="F44" s="95">
        <f t="shared" si="1"/>
        <v>0</v>
      </c>
      <c r="G44" s="82">
        <v>0</v>
      </c>
      <c r="H44" s="95">
        <f t="shared" si="2"/>
        <v>0</v>
      </c>
      <c r="I44" s="78">
        <v>0</v>
      </c>
      <c r="J44" s="78" t="s">
        <v>41</v>
      </c>
      <c r="K44" s="82">
        <v>0</v>
      </c>
      <c r="L44" s="83">
        <f t="shared" si="3"/>
        <v>0</v>
      </c>
      <c r="M44" s="83">
        <v>0</v>
      </c>
      <c r="N44" s="93">
        <v>0</v>
      </c>
      <c r="O44" s="79">
        <v>0</v>
      </c>
      <c r="Q44" s="82">
        <v>0</v>
      </c>
    </row>
    <row r="45" spans="1:17" ht="13.9" customHeight="1" x14ac:dyDescent="0.25">
      <c r="A45" s="94" t="s">
        <v>22</v>
      </c>
      <c r="B45" s="82">
        <v>54</v>
      </c>
      <c r="C45" s="82" t="s">
        <v>214</v>
      </c>
      <c r="D45" s="78" t="s">
        <v>207</v>
      </c>
      <c r="E45" s="82" t="s">
        <v>40</v>
      </c>
      <c r="F45" s="95">
        <f t="shared" si="1"/>
        <v>0</v>
      </c>
      <c r="G45" s="82">
        <v>0</v>
      </c>
      <c r="H45" s="95">
        <f t="shared" si="2"/>
        <v>0</v>
      </c>
      <c r="I45" s="78">
        <v>0</v>
      </c>
      <c r="J45" s="78" t="s">
        <v>41</v>
      </c>
      <c r="K45" s="82">
        <v>0</v>
      </c>
      <c r="L45" s="83">
        <f t="shared" si="3"/>
        <v>0</v>
      </c>
      <c r="M45" s="83">
        <v>0</v>
      </c>
      <c r="N45" s="93">
        <v>0</v>
      </c>
      <c r="O45" s="79">
        <v>0</v>
      </c>
      <c r="Q45" s="82">
        <v>1</v>
      </c>
    </row>
    <row r="46" spans="1:17" ht="13.9" customHeight="1" x14ac:dyDescent="0.25">
      <c r="A46" s="94"/>
      <c r="B46" s="82"/>
      <c r="C46" s="82"/>
      <c r="E46" s="82"/>
      <c r="F46" s="95"/>
      <c r="G46" s="82"/>
      <c r="H46" s="95"/>
      <c r="K46" s="82"/>
      <c r="L46" s="83"/>
      <c r="M46" s="83"/>
      <c r="N46" s="93"/>
      <c r="O46" s="79"/>
      <c r="Q46" s="82"/>
    </row>
    <row r="47" spans="1:17" ht="13.9" customHeight="1" x14ac:dyDescent="0.25">
      <c r="A47" s="88" t="s">
        <v>21</v>
      </c>
      <c r="B47" s="78" t="s">
        <v>216</v>
      </c>
    </row>
    <row r="48" spans="1:17" ht="13.9" customHeight="1" x14ac:dyDescent="0.25">
      <c r="A48" s="88" t="s">
        <v>17</v>
      </c>
      <c r="B48" s="78" t="s">
        <v>83</v>
      </c>
    </row>
    <row r="49" spans="1:17" ht="13.9" customHeight="1" x14ac:dyDescent="0.25">
      <c r="A49" s="85" t="s">
        <v>16</v>
      </c>
      <c r="B49" s="85" t="s">
        <v>15</v>
      </c>
      <c r="C49" s="85" t="s">
        <v>14</v>
      </c>
      <c r="D49" s="85" t="s">
        <v>13</v>
      </c>
      <c r="E49" s="85" t="s">
        <v>12</v>
      </c>
      <c r="F49" s="87" t="s">
        <v>11</v>
      </c>
      <c r="G49" s="85"/>
      <c r="H49" s="87" t="s">
        <v>10</v>
      </c>
      <c r="I49" s="85"/>
      <c r="J49" s="85" t="s">
        <v>9</v>
      </c>
      <c r="K49" s="85" t="s">
        <v>8</v>
      </c>
      <c r="L49" s="86" t="s">
        <v>7</v>
      </c>
      <c r="M49" s="86"/>
      <c r="N49" s="92" t="s">
        <v>6</v>
      </c>
      <c r="O49" s="85" t="s">
        <v>5</v>
      </c>
    </row>
    <row r="50" spans="1:17" ht="13.9" customHeight="1" x14ac:dyDescent="0.25">
      <c r="A50" s="82">
        <f>Q50+1</f>
        <v>1</v>
      </c>
      <c r="B50" s="82">
        <v>30</v>
      </c>
      <c r="C50" s="82" t="s">
        <v>217</v>
      </c>
      <c r="D50" s="78" t="s">
        <v>218</v>
      </c>
      <c r="E50" s="82" t="s">
        <v>63</v>
      </c>
      <c r="F50" s="95">
        <f>G50/1000/86400</f>
        <v>1.7101828703703702E-2</v>
      </c>
      <c r="G50" s="82">
        <v>1477598</v>
      </c>
      <c r="H50" s="95">
        <f>I50/1000/86400</f>
        <v>1.5282476851851851E-2</v>
      </c>
      <c r="I50" s="78">
        <v>1320406</v>
      </c>
      <c r="K50" s="82">
        <v>10</v>
      </c>
      <c r="L50" s="83">
        <f>M50/1000</f>
        <v>47</v>
      </c>
      <c r="M50" s="83">
        <v>47000</v>
      </c>
      <c r="N50" s="93">
        <v>114.51016998291016</v>
      </c>
      <c r="O50" s="79">
        <v>0</v>
      </c>
      <c r="Q50" s="82">
        <v>0</v>
      </c>
    </row>
    <row r="51" spans="1:17" ht="13.9" customHeight="1" x14ac:dyDescent="0.25">
      <c r="A51" s="82">
        <f>Q51+1</f>
        <v>2</v>
      </c>
      <c r="B51" s="82">
        <v>39</v>
      </c>
      <c r="C51" s="82" t="s">
        <v>217</v>
      </c>
      <c r="D51" s="78" t="s">
        <v>43</v>
      </c>
      <c r="E51" s="82" t="s">
        <v>40</v>
      </c>
      <c r="F51" s="95">
        <f>G51/1000/86400</f>
        <v>1.5488715277777777E-2</v>
      </c>
      <c r="G51" s="82">
        <v>1338225</v>
      </c>
      <c r="H51" s="95">
        <f>I51/1000/86400</f>
        <v>1.5488715277777777E-2</v>
      </c>
      <c r="I51" s="78">
        <v>1338225</v>
      </c>
      <c r="K51" s="82">
        <v>9</v>
      </c>
      <c r="L51" s="83">
        <f>M51/1000</f>
        <v>42</v>
      </c>
      <c r="M51" s="83">
        <v>42000</v>
      </c>
      <c r="N51" s="93">
        <v>112.98548126220703</v>
      </c>
      <c r="O51" s="79">
        <v>1000</v>
      </c>
      <c r="Q51" s="82">
        <v>1</v>
      </c>
    </row>
    <row r="52" spans="1:17" ht="13.9" customHeight="1" x14ac:dyDescent="0.25">
      <c r="A52" s="94" t="s">
        <v>22</v>
      </c>
      <c r="B52" s="82">
        <v>178</v>
      </c>
      <c r="C52" s="82" t="s">
        <v>217</v>
      </c>
      <c r="D52" s="78" t="s">
        <v>190</v>
      </c>
      <c r="E52" s="82" t="s">
        <v>40</v>
      </c>
      <c r="F52" s="95">
        <f>G52/1000/86400</f>
        <v>0</v>
      </c>
      <c r="G52" s="82">
        <v>0</v>
      </c>
      <c r="H52" s="95">
        <f>I52/1000/86400</f>
        <v>0</v>
      </c>
      <c r="I52" s="78">
        <v>0</v>
      </c>
      <c r="J52" s="78" t="s">
        <v>41</v>
      </c>
      <c r="K52" s="82">
        <v>0</v>
      </c>
      <c r="L52" s="83">
        <f>M52/1000</f>
        <v>0</v>
      </c>
      <c r="M52" s="83">
        <v>0</v>
      </c>
      <c r="N52" s="93">
        <v>0</v>
      </c>
      <c r="O52" s="79">
        <v>0</v>
      </c>
      <c r="Q52" s="82">
        <v>0</v>
      </c>
    </row>
    <row r="53" spans="1:17" ht="13.9" customHeight="1" x14ac:dyDescent="0.25">
      <c r="A53" s="94" t="s">
        <v>22</v>
      </c>
      <c r="B53" s="82">
        <v>91</v>
      </c>
      <c r="C53" s="82" t="s">
        <v>217</v>
      </c>
      <c r="D53" s="78" t="s">
        <v>45</v>
      </c>
      <c r="E53" s="82" t="s">
        <v>40</v>
      </c>
      <c r="F53" s="95">
        <f>G53/1000/86400</f>
        <v>1.075664351851852E-2</v>
      </c>
      <c r="G53" s="82">
        <v>929374</v>
      </c>
      <c r="H53" s="95">
        <f>I53/1000/86400</f>
        <v>0</v>
      </c>
      <c r="I53" s="78">
        <v>0</v>
      </c>
      <c r="J53" s="78" t="s">
        <v>32</v>
      </c>
      <c r="K53" s="82">
        <v>6</v>
      </c>
      <c r="L53" s="83">
        <f>M53/1000</f>
        <v>27</v>
      </c>
      <c r="M53" s="83">
        <v>27000</v>
      </c>
      <c r="N53" s="93">
        <v>104.58652496337891</v>
      </c>
      <c r="O53" s="79">
        <v>0</v>
      </c>
      <c r="Q53" s="82">
        <v>1</v>
      </c>
    </row>
    <row r="54" spans="1:17" ht="13.9" customHeight="1" x14ac:dyDescent="0.25">
      <c r="A54" s="94"/>
      <c r="B54" s="82"/>
      <c r="C54" s="82"/>
      <c r="E54" s="82"/>
      <c r="F54" s="95"/>
      <c r="G54" s="82"/>
      <c r="H54" s="95"/>
      <c r="K54" s="82"/>
      <c r="L54" s="83"/>
      <c r="M54" s="83"/>
      <c r="N54" s="93"/>
      <c r="O54" s="79"/>
      <c r="Q54" s="82"/>
    </row>
    <row r="55" spans="1:17" ht="13.9" customHeight="1" x14ac:dyDescent="0.25">
      <c r="A55" s="88" t="s">
        <v>17</v>
      </c>
      <c r="B55" s="78" t="s">
        <v>84</v>
      </c>
    </row>
    <row r="56" spans="1:17" ht="13.9" customHeight="1" x14ac:dyDescent="0.25">
      <c r="A56" s="85" t="s">
        <v>16</v>
      </c>
      <c r="B56" s="85" t="s">
        <v>15</v>
      </c>
      <c r="C56" s="85" t="s">
        <v>14</v>
      </c>
      <c r="D56" s="85" t="s">
        <v>13</v>
      </c>
      <c r="E56" s="85" t="s">
        <v>12</v>
      </c>
      <c r="F56" s="87" t="s">
        <v>11</v>
      </c>
      <c r="G56" s="85"/>
      <c r="H56" s="87" t="s">
        <v>10</v>
      </c>
      <c r="I56" s="85"/>
      <c r="J56" s="85" t="s">
        <v>9</v>
      </c>
      <c r="K56" s="85" t="s">
        <v>8</v>
      </c>
      <c r="L56" s="86" t="s">
        <v>7</v>
      </c>
      <c r="M56" s="86"/>
      <c r="N56" s="92" t="s">
        <v>6</v>
      </c>
      <c r="O56" s="85" t="s">
        <v>5</v>
      </c>
    </row>
    <row r="57" spans="1:17" ht="13.9" customHeight="1" x14ac:dyDescent="0.25">
      <c r="A57" s="82">
        <f t="shared" ref="A57:A64" si="4">Q57+1</f>
        <v>1</v>
      </c>
      <c r="B57" s="82">
        <v>282</v>
      </c>
      <c r="C57" s="82" t="s">
        <v>219</v>
      </c>
      <c r="D57" s="78" t="s">
        <v>191</v>
      </c>
      <c r="E57" s="82" t="s">
        <v>28</v>
      </c>
      <c r="F57" s="95">
        <f t="shared" ref="F57:F64" si="5">G57/1000/86400</f>
        <v>1.6095613425925928E-2</v>
      </c>
      <c r="G57" s="82">
        <v>1390661</v>
      </c>
      <c r="H57" s="95">
        <f t="shared" ref="H57:H64" si="6">I57/1000/86400</f>
        <v>1.6095613425925928E-2</v>
      </c>
      <c r="I57" s="78">
        <v>1390661</v>
      </c>
      <c r="K57" s="82">
        <v>9</v>
      </c>
      <c r="L57" s="83">
        <f t="shared" ref="L57:L64" si="7">M57/1000</f>
        <v>42</v>
      </c>
      <c r="M57" s="83">
        <v>42000</v>
      </c>
      <c r="N57" s="93">
        <v>108.72527313232422</v>
      </c>
      <c r="O57" s="79">
        <v>1000</v>
      </c>
      <c r="Q57" s="82">
        <v>0</v>
      </c>
    </row>
    <row r="58" spans="1:17" ht="13.9" customHeight="1" x14ac:dyDescent="0.25">
      <c r="A58" s="82">
        <f t="shared" si="4"/>
        <v>2</v>
      </c>
      <c r="B58" s="82">
        <v>172</v>
      </c>
      <c r="C58" s="82" t="s">
        <v>219</v>
      </c>
      <c r="D58" s="78" t="s">
        <v>46</v>
      </c>
      <c r="E58" s="82" t="s">
        <v>28</v>
      </c>
      <c r="F58" s="95">
        <f t="shared" si="5"/>
        <v>1.6108391203703706E-2</v>
      </c>
      <c r="G58" s="82">
        <v>1391765</v>
      </c>
      <c r="H58" s="95">
        <f t="shared" si="6"/>
        <v>1.6108391203703706E-2</v>
      </c>
      <c r="I58" s="78">
        <v>1391765</v>
      </c>
      <c r="K58" s="82">
        <v>9</v>
      </c>
      <c r="L58" s="83">
        <f t="shared" si="7"/>
        <v>42</v>
      </c>
      <c r="M58" s="83">
        <v>42000</v>
      </c>
      <c r="N58" s="93">
        <v>108.63903045654297</v>
      </c>
      <c r="O58" s="79">
        <v>999.20001220703125</v>
      </c>
      <c r="Q58" s="82">
        <v>1</v>
      </c>
    </row>
    <row r="59" spans="1:17" ht="13.9" customHeight="1" x14ac:dyDescent="0.25">
      <c r="A59" s="82">
        <f t="shared" si="4"/>
        <v>3</v>
      </c>
      <c r="B59" s="82">
        <v>49</v>
      </c>
      <c r="C59" s="82" t="s">
        <v>219</v>
      </c>
      <c r="D59" s="78" t="s">
        <v>48</v>
      </c>
      <c r="E59" s="82" t="s">
        <v>26</v>
      </c>
      <c r="F59" s="95">
        <f t="shared" si="5"/>
        <v>1.537230324074074E-2</v>
      </c>
      <c r="G59" s="82">
        <v>1328167</v>
      </c>
      <c r="H59" s="95">
        <f t="shared" si="6"/>
        <v>1.7449641203703702E-2</v>
      </c>
      <c r="I59" s="78">
        <v>1507649</v>
      </c>
      <c r="K59" s="82">
        <v>8</v>
      </c>
      <c r="L59" s="83">
        <f t="shared" si="7"/>
        <v>37</v>
      </c>
      <c r="M59" s="83">
        <v>37000</v>
      </c>
      <c r="N59" s="93">
        <v>100.28858947753906</v>
      </c>
      <c r="O59" s="79">
        <v>922.4000244140625</v>
      </c>
      <c r="Q59" s="82">
        <v>2</v>
      </c>
    </row>
    <row r="60" spans="1:17" ht="13.9" customHeight="1" x14ac:dyDescent="0.25">
      <c r="A60" s="82">
        <f t="shared" si="4"/>
        <v>4</v>
      </c>
      <c r="B60" s="82">
        <v>48</v>
      </c>
      <c r="C60" s="82" t="s">
        <v>219</v>
      </c>
      <c r="D60" s="78" t="s">
        <v>192</v>
      </c>
      <c r="E60" s="82" t="s">
        <v>28</v>
      </c>
      <c r="F60" s="95">
        <f t="shared" si="5"/>
        <v>1.5507164351851852E-2</v>
      </c>
      <c r="G60" s="82">
        <v>1339819</v>
      </c>
      <c r="H60" s="95">
        <f t="shared" si="6"/>
        <v>1.7602719907407409E-2</v>
      </c>
      <c r="I60" s="78">
        <v>1520875</v>
      </c>
      <c r="K60" s="82">
        <v>8</v>
      </c>
      <c r="L60" s="83">
        <f t="shared" si="7"/>
        <v>37</v>
      </c>
      <c r="M60" s="83">
        <v>37000</v>
      </c>
      <c r="N60" s="93">
        <v>99.416412353515625</v>
      </c>
      <c r="O60" s="79">
        <v>914.3800048828125</v>
      </c>
      <c r="Q60" s="82">
        <v>3</v>
      </c>
    </row>
    <row r="61" spans="1:17" ht="13.9" customHeight="1" x14ac:dyDescent="0.25">
      <c r="A61" s="82">
        <f t="shared" si="4"/>
        <v>5</v>
      </c>
      <c r="B61" s="82">
        <v>69</v>
      </c>
      <c r="C61" s="82" t="s">
        <v>219</v>
      </c>
      <c r="D61" s="78" t="s">
        <v>194</v>
      </c>
      <c r="E61" s="82" t="s">
        <v>30</v>
      </c>
      <c r="F61" s="95">
        <f t="shared" si="5"/>
        <v>1.7199270833333336E-2</v>
      </c>
      <c r="G61" s="82">
        <v>1486017</v>
      </c>
      <c r="H61" s="95">
        <f t="shared" si="6"/>
        <v>1.9523495370370368E-2</v>
      </c>
      <c r="I61" s="78">
        <v>1686830</v>
      </c>
      <c r="K61" s="82">
        <v>8</v>
      </c>
      <c r="L61" s="83">
        <f t="shared" si="7"/>
        <v>37</v>
      </c>
      <c r="M61" s="83">
        <v>37000</v>
      </c>
      <c r="N61" s="93">
        <v>89.635581970214844</v>
      </c>
      <c r="O61" s="79">
        <v>824.41998291015625</v>
      </c>
      <c r="Q61" s="82">
        <v>4</v>
      </c>
    </row>
    <row r="62" spans="1:17" ht="13.9" customHeight="1" x14ac:dyDescent="0.25">
      <c r="A62" s="82">
        <f t="shared" si="4"/>
        <v>6</v>
      </c>
      <c r="B62" s="82">
        <v>24</v>
      </c>
      <c r="C62" s="82" t="s">
        <v>219</v>
      </c>
      <c r="D62" s="78" t="s">
        <v>50</v>
      </c>
      <c r="E62" s="82" t="s">
        <v>28</v>
      </c>
      <c r="F62" s="95">
        <f t="shared" si="5"/>
        <v>1.7633252314814815E-2</v>
      </c>
      <c r="G62" s="82">
        <v>1523513</v>
      </c>
      <c r="H62" s="95">
        <f t="shared" si="6"/>
        <v>2.0016122685185187E-2</v>
      </c>
      <c r="I62" s="78">
        <v>1729393</v>
      </c>
      <c r="K62" s="82">
        <v>8</v>
      </c>
      <c r="L62" s="83">
        <f t="shared" si="7"/>
        <v>37</v>
      </c>
      <c r="M62" s="83">
        <v>37000</v>
      </c>
      <c r="N62" s="93">
        <v>87.429512023925781</v>
      </c>
      <c r="O62" s="79">
        <v>804.1300048828125</v>
      </c>
      <c r="Q62" s="82">
        <v>5</v>
      </c>
    </row>
    <row r="63" spans="1:17" ht="13.9" customHeight="1" x14ac:dyDescent="0.25">
      <c r="A63" s="82">
        <f t="shared" si="4"/>
        <v>7</v>
      </c>
      <c r="B63" s="82">
        <v>888</v>
      </c>
      <c r="C63" s="82" t="s">
        <v>219</v>
      </c>
      <c r="D63" s="78" t="s">
        <v>193</v>
      </c>
      <c r="E63" s="82" t="s">
        <v>26</v>
      </c>
      <c r="F63" s="95">
        <f t="shared" si="5"/>
        <v>1.7855601851851852E-2</v>
      </c>
      <c r="G63" s="82">
        <v>1542724</v>
      </c>
      <c r="H63" s="95">
        <f t="shared" si="6"/>
        <v>2.0268518518518519E-2</v>
      </c>
      <c r="I63" s="78">
        <v>1751200</v>
      </c>
      <c r="K63" s="82">
        <v>8</v>
      </c>
      <c r="L63" s="83">
        <f t="shared" si="7"/>
        <v>37</v>
      </c>
      <c r="M63" s="83">
        <v>37000</v>
      </c>
      <c r="N63" s="93">
        <v>86.340782165527344</v>
      </c>
      <c r="O63" s="79">
        <v>794.1099853515625</v>
      </c>
      <c r="Q63" s="82">
        <v>6</v>
      </c>
    </row>
    <row r="64" spans="1:17" ht="13.9" customHeight="1" x14ac:dyDescent="0.25">
      <c r="A64" s="82">
        <f t="shared" si="4"/>
        <v>8</v>
      </c>
      <c r="B64" s="82">
        <v>95</v>
      </c>
      <c r="C64" s="82" t="s">
        <v>219</v>
      </c>
      <c r="D64" s="78" t="s">
        <v>195</v>
      </c>
      <c r="E64" s="82" t="s">
        <v>28</v>
      </c>
      <c r="F64" s="95">
        <f t="shared" si="5"/>
        <v>1.5083101851851853E-2</v>
      </c>
      <c r="G64" s="82">
        <v>1303180</v>
      </c>
      <c r="H64" s="95">
        <f t="shared" si="6"/>
        <v>2.346259259259259E-2</v>
      </c>
      <c r="I64" s="78">
        <v>2027168</v>
      </c>
      <c r="K64" s="82">
        <v>6</v>
      </c>
      <c r="L64" s="83">
        <f t="shared" si="7"/>
        <v>27</v>
      </c>
      <c r="M64" s="83">
        <v>27000</v>
      </c>
      <c r="N64" s="93">
        <v>74.586776733398437</v>
      </c>
      <c r="O64" s="79">
        <v>686.010009765625</v>
      </c>
      <c r="Q64" s="82">
        <v>7</v>
      </c>
    </row>
    <row r="65" spans="1:17" ht="13.9" customHeight="1" x14ac:dyDescent="0.25">
      <c r="A65" s="88" t="s">
        <v>17</v>
      </c>
      <c r="B65" s="78" t="s">
        <v>85</v>
      </c>
    </row>
    <row r="66" spans="1:17" ht="13.9" customHeight="1" x14ac:dyDescent="0.25">
      <c r="A66" s="85" t="s">
        <v>16</v>
      </c>
      <c r="B66" s="85" t="s">
        <v>15</v>
      </c>
      <c r="C66" s="85" t="s">
        <v>14</v>
      </c>
      <c r="D66" s="85" t="s">
        <v>13</v>
      </c>
      <c r="E66" s="85" t="s">
        <v>12</v>
      </c>
      <c r="F66" s="87" t="s">
        <v>11</v>
      </c>
      <c r="G66" s="85"/>
      <c r="H66" s="87" t="s">
        <v>10</v>
      </c>
      <c r="I66" s="85"/>
      <c r="J66" s="85" t="s">
        <v>9</v>
      </c>
      <c r="K66" s="85" t="s">
        <v>8</v>
      </c>
      <c r="L66" s="86" t="s">
        <v>7</v>
      </c>
      <c r="M66" s="86"/>
      <c r="N66" s="92" t="s">
        <v>6</v>
      </c>
      <c r="O66" s="85" t="s">
        <v>5</v>
      </c>
    </row>
    <row r="67" spans="1:17" ht="13.9" customHeight="1" x14ac:dyDescent="0.25">
      <c r="A67" s="82">
        <f t="shared" ref="A67:A72" si="8">Q67+1</f>
        <v>1</v>
      </c>
      <c r="B67" s="82">
        <v>60</v>
      </c>
      <c r="C67" s="82" t="s">
        <v>220</v>
      </c>
      <c r="D67" s="78" t="s">
        <v>44</v>
      </c>
      <c r="E67" s="82" t="s">
        <v>28</v>
      </c>
      <c r="F67" s="95">
        <f t="shared" ref="F67:F72" si="9">G67/1000/86400</f>
        <v>1.7730208333333334E-2</v>
      </c>
      <c r="G67" s="82">
        <v>1531890</v>
      </c>
      <c r="H67" s="95">
        <f t="shared" ref="H67:H72" si="10">I67/1000/86400</f>
        <v>1.7730208333333334E-2</v>
      </c>
      <c r="I67" s="78">
        <v>1531890</v>
      </c>
      <c r="K67" s="82">
        <v>8</v>
      </c>
      <c r="L67" s="83">
        <f t="shared" ref="L67:L72" si="11">M67/1000</f>
        <v>37</v>
      </c>
      <c r="M67" s="83">
        <v>37000</v>
      </c>
      <c r="N67" s="93">
        <v>86.951416015625</v>
      </c>
      <c r="O67" s="79">
        <v>1000</v>
      </c>
      <c r="Q67" s="82">
        <v>0</v>
      </c>
    </row>
    <row r="68" spans="1:17" ht="13.9" customHeight="1" x14ac:dyDescent="0.25">
      <c r="A68" s="82">
        <f t="shared" si="8"/>
        <v>2</v>
      </c>
      <c r="B68" s="82">
        <v>84</v>
      </c>
      <c r="C68" s="82" t="s">
        <v>220</v>
      </c>
      <c r="D68" s="78" t="s">
        <v>47</v>
      </c>
      <c r="E68" s="82" t="s">
        <v>28</v>
      </c>
      <c r="F68" s="95">
        <f t="shared" si="9"/>
        <v>1.5849837962962961E-2</v>
      </c>
      <c r="G68" s="82">
        <v>1369426</v>
      </c>
      <c r="H68" s="95">
        <f t="shared" si="10"/>
        <v>1.832636574074074E-2</v>
      </c>
      <c r="I68" s="78">
        <v>1583398</v>
      </c>
      <c r="K68" s="82">
        <v>7</v>
      </c>
      <c r="L68" s="83">
        <f t="shared" si="11"/>
        <v>32</v>
      </c>
      <c r="M68" s="83">
        <v>32000</v>
      </c>
      <c r="N68" s="93">
        <v>84.122833251953125</v>
      </c>
      <c r="O68" s="79">
        <v>967.46002197265625</v>
      </c>
      <c r="Q68" s="82">
        <v>1</v>
      </c>
    </row>
    <row r="69" spans="1:17" ht="13.9" customHeight="1" x14ac:dyDescent="0.25">
      <c r="A69" s="82">
        <f t="shared" si="8"/>
        <v>3</v>
      </c>
      <c r="B69" s="82">
        <v>295</v>
      </c>
      <c r="C69" s="82" t="s">
        <v>220</v>
      </c>
      <c r="D69" s="78" t="s">
        <v>196</v>
      </c>
      <c r="E69" s="82" t="s">
        <v>28</v>
      </c>
      <c r="F69" s="95">
        <f t="shared" si="9"/>
        <v>1.6010046296296297E-2</v>
      </c>
      <c r="G69" s="82">
        <v>1383268</v>
      </c>
      <c r="H69" s="95">
        <f t="shared" si="10"/>
        <v>1.8511608796296295E-2</v>
      </c>
      <c r="I69" s="78">
        <v>1599403</v>
      </c>
      <c r="K69" s="82">
        <v>7</v>
      </c>
      <c r="L69" s="83">
        <f t="shared" si="11"/>
        <v>32</v>
      </c>
      <c r="M69" s="83">
        <v>32000</v>
      </c>
      <c r="N69" s="93">
        <v>83.281044006347656</v>
      </c>
      <c r="O69" s="79">
        <v>957.780029296875</v>
      </c>
      <c r="Q69" s="82">
        <v>2</v>
      </c>
    </row>
    <row r="70" spans="1:17" ht="13.9" customHeight="1" x14ac:dyDescent="0.25">
      <c r="A70" s="82">
        <f t="shared" si="8"/>
        <v>4</v>
      </c>
      <c r="B70" s="82">
        <v>68</v>
      </c>
      <c r="C70" s="82" t="s">
        <v>220</v>
      </c>
      <c r="D70" s="78" t="s">
        <v>49</v>
      </c>
      <c r="E70" s="82" t="s">
        <v>40</v>
      </c>
      <c r="F70" s="95">
        <f t="shared" si="9"/>
        <v>1.6213784722222225E-2</v>
      </c>
      <c r="G70" s="82">
        <v>1400871</v>
      </c>
      <c r="H70" s="95">
        <f t="shared" si="10"/>
        <v>1.8747187500000002E-2</v>
      </c>
      <c r="I70" s="78">
        <v>1619757</v>
      </c>
      <c r="K70" s="82">
        <v>7</v>
      </c>
      <c r="L70" s="83">
        <f t="shared" si="11"/>
        <v>32</v>
      </c>
      <c r="M70" s="83">
        <v>32000</v>
      </c>
      <c r="N70" s="93">
        <v>82.234550476074219</v>
      </c>
      <c r="O70" s="79">
        <v>945.75</v>
      </c>
      <c r="Q70" s="82">
        <v>3</v>
      </c>
    </row>
    <row r="71" spans="1:17" ht="13.9" customHeight="1" x14ac:dyDescent="0.25">
      <c r="A71" s="82">
        <f t="shared" si="8"/>
        <v>5</v>
      </c>
      <c r="B71" s="82">
        <v>58</v>
      </c>
      <c r="C71" s="82" t="s">
        <v>220</v>
      </c>
      <c r="D71" s="78" t="s">
        <v>197</v>
      </c>
      <c r="E71" s="82" t="s">
        <v>28</v>
      </c>
      <c r="F71" s="95">
        <f t="shared" si="9"/>
        <v>1.6991469907407408E-2</v>
      </c>
      <c r="G71" s="82">
        <v>1468063</v>
      </c>
      <c r="H71" s="95">
        <f t="shared" si="10"/>
        <v>1.9646377314814813E-2</v>
      </c>
      <c r="I71" s="78">
        <v>1697447</v>
      </c>
      <c r="K71" s="82">
        <v>7</v>
      </c>
      <c r="L71" s="83">
        <f t="shared" si="11"/>
        <v>32</v>
      </c>
      <c r="M71" s="83">
        <v>32000</v>
      </c>
      <c r="N71" s="93">
        <v>78.470748901367188</v>
      </c>
      <c r="O71" s="79">
        <v>902.46002197265625</v>
      </c>
      <c r="Q71" s="82">
        <v>4</v>
      </c>
    </row>
    <row r="72" spans="1:17" ht="13.9" customHeight="1" x14ac:dyDescent="0.25">
      <c r="A72" s="82">
        <f t="shared" si="8"/>
        <v>6</v>
      </c>
      <c r="B72" s="82">
        <v>55</v>
      </c>
      <c r="C72" s="82" t="s">
        <v>220</v>
      </c>
      <c r="D72" s="78" t="s">
        <v>198</v>
      </c>
      <c r="E72" s="82" t="s">
        <v>26</v>
      </c>
      <c r="F72" s="95">
        <f t="shared" si="9"/>
        <v>1.7333136574074075E-2</v>
      </c>
      <c r="G72" s="82">
        <v>1497583</v>
      </c>
      <c r="H72" s="95">
        <f t="shared" si="10"/>
        <v>2.9151180555555552E-2</v>
      </c>
      <c r="I72" s="78">
        <v>2518662</v>
      </c>
      <c r="K72" s="82">
        <v>5</v>
      </c>
      <c r="L72" s="83">
        <f t="shared" si="11"/>
        <v>22</v>
      </c>
      <c r="M72" s="83">
        <v>22000</v>
      </c>
      <c r="N72" s="93">
        <v>52.885215759277344</v>
      </c>
      <c r="O72" s="79">
        <v>608.21002197265625</v>
      </c>
      <c r="Q72" s="82">
        <v>5</v>
      </c>
    </row>
    <row r="73" spans="1:17" ht="13.9" customHeight="1" x14ac:dyDescent="0.25">
      <c r="A73" s="82"/>
      <c r="B73" s="82"/>
      <c r="C73" s="82"/>
      <c r="E73" s="82"/>
      <c r="F73" s="95"/>
      <c r="G73" s="82"/>
      <c r="H73" s="95"/>
      <c r="K73" s="82"/>
      <c r="L73" s="83"/>
      <c r="M73" s="83"/>
      <c r="N73" s="93"/>
      <c r="O73" s="79"/>
      <c r="Q73" s="82"/>
    </row>
    <row r="74" spans="1:17" ht="13.9" customHeight="1" x14ac:dyDescent="0.25">
      <c r="A74" s="88" t="s">
        <v>21</v>
      </c>
      <c r="B74" s="78" t="s">
        <v>221</v>
      </c>
    </row>
    <row r="75" spans="1:17" ht="13.9" customHeight="1" x14ac:dyDescent="0.25">
      <c r="A75" s="88" t="s">
        <v>17</v>
      </c>
      <c r="B75" s="78" t="s">
        <v>81</v>
      </c>
    </row>
    <row r="76" spans="1:17" ht="13.9" customHeight="1" x14ac:dyDescent="0.25">
      <c r="A76" s="85" t="s">
        <v>16</v>
      </c>
      <c r="B76" s="85" t="s">
        <v>15</v>
      </c>
      <c r="C76" s="85" t="s">
        <v>14</v>
      </c>
      <c r="D76" s="85" t="s">
        <v>13</v>
      </c>
      <c r="E76" s="85" t="s">
        <v>12</v>
      </c>
      <c r="F76" s="87" t="s">
        <v>11</v>
      </c>
      <c r="G76" s="85"/>
      <c r="H76" s="87" t="s">
        <v>10</v>
      </c>
      <c r="I76" s="85"/>
      <c r="J76" s="85" t="s">
        <v>9</v>
      </c>
      <c r="K76" s="85" t="s">
        <v>8</v>
      </c>
      <c r="L76" s="86" t="s">
        <v>7</v>
      </c>
      <c r="M76" s="86"/>
      <c r="N76" s="92" t="s">
        <v>6</v>
      </c>
      <c r="O76" s="85" t="s">
        <v>5</v>
      </c>
    </row>
    <row r="77" spans="1:17" ht="13.9" customHeight="1" x14ac:dyDescent="0.25">
      <c r="A77" s="82">
        <f>Q77+1</f>
        <v>1</v>
      </c>
      <c r="B77" s="82">
        <v>30</v>
      </c>
      <c r="C77" s="82" t="s">
        <v>222</v>
      </c>
      <c r="D77" s="78" t="s">
        <v>223</v>
      </c>
      <c r="E77" s="82" t="s">
        <v>63</v>
      </c>
      <c r="F77" s="95">
        <f t="shared" ref="F77:F82" si="12">G77/1000/86400</f>
        <v>3.8422291666666671E-2</v>
      </c>
      <c r="G77" s="82">
        <v>3319686</v>
      </c>
      <c r="H77" s="95">
        <f t="shared" ref="H77:H82" si="13">I77/1000/86400</f>
        <v>3.6538842592592595E-2</v>
      </c>
      <c r="I77" s="78">
        <v>3156956</v>
      </c>
      <c r="K77" s="82">
        <v>21</v>
      </c>
      <c r="L77" s="83">
        <f t="shared" ref="L77:L82" si="14">M77/1000</f>
        <v>102</v>
      </c>
      <c r="M77" s="83">
        <v>102000</v>
      </c>
      <c r="N77" s="93">
        <v>110.61286926269531</v>
      </c>
      <c r="O77" s="79">
        <v>0</v>
      </c>
      <c r="Q77" s="82">
        <v>0</v>
      </c>
    </row>
    <row r="78" spans="1:17" ht="13.9" customHeight="1" x14ac:dyDescent="0.25">
      <c r="A78" s="82">
        <f>Q78+1</f>
        <v>2</v>
      </c>
      <c r="B78" s="82">
        <v>11</v>
      </c>
      <c r="C78" s="82" t="s">
        <v>222</v>
      </c>
      <c r="D78" s="78" t="s">
        <v>59</v>
      </c>
      <c r="E78" s="82" t="s">
        <v>28</v>
      </c>
      <c r="F78" s="95">
        <f t="shared" si="12"/>
        <v>3.8959872685185186E-2</v>
      </c>
      <c r="G78" s="82">
        <v>3366133</v>
      </c>
      <c r="H78" s="95">
        <f t="shared" si="13"/>
        <v>3.8959872685185186E-2</v>
      </c>
      <c r="I78" s="78">
        <v>3366133</v>
      </c>
      <c r="K78" s="82">
        <v>20</v>
      </c>
      <c r="L78" s="83">
        <f t="shared" si="14"/>
        <v>97</v>
      </c>
      <c r="M78" s="83">
        <v>97000</v>
      </c>
      <c r="N78" s="93">
        <v>103.73921966552734</v>
      </c>
      <c r="O78" s="79">
        <v>1000</v>
      </c>
      <c r="Q78" s="82">
        <v>1</v>
      </c>
    </row>
    <row r="79" spans="1:17" ht="13.9" customHeight="1" x14ac:dyDescent="0.25">
      <c r="A79" s="82">
        <f>Q79+1</f>
        <v>3</v>
      </c>
      <c r="B79" s="82">
        <v>200</v>
      </c>
      <c r="C79" s="82" t="s">
        <v>222</v>
      </c>
      <c r="D79" s="78" t="s">
        <v>58</v>
      </c>
      <c r="E79" s="82" t="s">
        <v>26</v>
      </c>
      <c r="F79" s="95">
        <f t="shared" si="12"/>
        <v>3.9328344907407407E-2</v>
      </c>
      <c r="G79" s="82">
        <v>3397969</v>
      </c>
      <c r="H79" s="95">
        <f t="shared" si="13"/>
        <v>3.9328333333333333E-2</v>
      </c>
      <c r="I79" s="78">
        <v>3397968</v>
      </c>
      <c r="K79" s="82">
        <v>20</v>
      </c>
      <c r="L79" s="83">
        <f t="shared" si="14"/>
        <v>97</v>
      </c>
      <c r="M79" s="83">
        <v>97000</v>
      </c>
      <c r="N79" s="93">
        <v>102.76727294921875</v>
      </c>
      <c r="O79" s="79">
        <v>990.6300048828125</v>
      </c>
      <c r="Q79" s="82">
        <v>2</v>
      </c>
    </row>
    <row r="80" spans="1:17" ht="13.9" customHeight="1" x14ac:dyDescent="0.25">
      <c r="A80" s="82">
        <f>Q80+1</f>
        <v>4</v>
      </c>
      <c r="B80" s="82">
        <v>39</v>
      </c>
      <c r="C80" s="82" t="s">
        <v>222</v>
      </c>
      <c r="D80" s="78" t="s">
        <v>224</v>
      </c>
      <c r="E80" s="82" t="s">
        <v>28</v>
      </c>
      <c r="F80" s="95">
        <f t="shared" si="12"/>
        <v>3.9960439814814813E-2</v>
      </c>
      <c r="G80" s="82">
        <v>3452582</v>
      </c>
      <c r="H80" s="95">
        <f t="shared" si="13"/>
        <v>3.9960439814814813E-2</v>
      </c>
      <c r="I80" s="78">
        <v>3452582</v>
      </c>
      <c r="K80" s="82">
        <v>20</v>
      </c>
      <c r="L80" s="83">
        <f t="shared" si="14"/>
        <v>97</v>
      </c>
      <c r="M80" s="83">
        <v>97000</v>
      </c>
      <c r="N80" s="93">
        <v>101.14169311523437</v>
      </c>
      <c r="O80" s="79">
        <v>974.96002197265625</v>
      </c>
      <c r="Q80" s="82">
        <v>3</v>
      </c>
    </row>
    <row r="81" spans="1:17" ht="13.9" customHeight="1" x14ac:dyDescent="0.25">
      <c r="A81" s="82">
        <f>Q81+1</f>
        <v>5</v>
      </c>
      <c r="B81" s="82">
        <v>444</v>
      </c>
      <c r="C81" s="82" t="s">
        <v>222</v>
      </c>
      <c r="D81" s="78" t="s">
        <v>61</v>
      </c>
      <c r="E81" s="82" t="s">
        <v>28</v>
      </c>
      <c r="F81" s="95">
        <f t="shared" si="12"/>
        <v>3.9731307870370366E-2</v>
      </c>
      <c r="G81" s="82">
        <v>3432785</v>
      </c>
      <c r="H81" s="95">
        <f t="shared" si="13"/>
        <v>4.1890613425925927E-2</v>
      </c>
      <c r="I81" s="78">
        <v>3619349</v>
      </c>
      <c r="K81" s="82">
        <v>19</v>
      </c>
      <c r="L81" s="83">
        <f t="shared" si="14"/>
        <v>92</v>
      </c>
      <c r="M81" s="83">
        <v>92000</v>
      </c>
      <c r="N81" s="93">
        <v>96.481430053710937</v>
      </c>
      <c r="O81" s="79">
        <v>930.030029296875</v>
      </c>
      <c r="Q81" s="82">
        <v>4</v>
      </c>
    </row>
    <row r="82" spans="1:17" ht="13.9" customHeight="1" x14ac:dyDescent="0.25">
      <c r="A82" s="94" t="s">
        <v>22</v>
      </c>
      <c r="B82" s="82">
        <v>8</v>
      </c>
      <c r="C82" s="82" t="s">
        <v>222</v>
      </c>
      <c r="D82" s="78" t="s">
        <v>57</v>
      </c>
      <c r="E82" s="82" t="s">
        <v>26</v>
      </c>
      <c r="F82" s="95">
        <f t="shared" si="12"/>
        <v>1.9309421296296297E-2</v>
      </c>
      <c r="G82" s="82">
        <v>1668334</v>
      </c>
      <c r="H82" s="95">
        <f t="shared" si="13"/>
        <v>0</v>
      </c>
      <c r="I82" s="78">
        <v>0</v>
      </c>
      <c r="J82" s="78" t="s">
        <v>32</v>
      </c>
      <c r="K82" s="82">
        <v>10</v>
      </c>
      <c r="L82" s="83">
        <f t="shared" si="14"/>
        <v>47</v>
      </c>
      <c r="M82" s="83">
        <v>47000</v>
      </c>
      <c r="N82" s="93">
        <v>101.41854095458984</v>
      </c>
      <c r="O82" s="79">
        <v>0</v>
      </c>
      <c r="Q82" s="82">
        <v>0</v>
      </c>
    </row>
    <row r="83" spans="1:17" ht="13.9" customHeight="1" x14ac:dyDescent="0.25">
      <c r="A83" s="88" t="s">
        <v>17</v>
      </c>
      <c r="B83" s="78" t="s">
        <v>82</v>
      </c>
    </row>
    <row r="84" spans="1:17" ht="13.9" customHeight="1" x14ac:dyDescent="0.25">
      <c r="A84" s="85" t="s">
        <v>16</v>
      </c>
      <c r="B84" s="85" t="s">
        <v>15</v>
      </c>
      <c r="C84" s="85" t="s">
        <v>14</v>
      </c>
      <c r="D84" s="85" t="s">
        <v>13</v>
      </c>
      <c r="E84" s="85" t="s">
        <v>12</v>
      </c>
      <c r="F84" s="87" t="s">
        <v>11</v>
      </c>
      <c r="G84" s="85"/>
      <c r="H84" s="87" t="s">
        <v>10</v>
      </c>
      <c r="I84" s="85"/>
      <c r="J84" s="85" t="s">
        <v>9</v>
      </c>
      <c r="K84" s="85" t="s">
        <v>8</v>
      </c>
      <c r="L84" s="86" t="s">
        <v>7</v>
      </c>
      <c r="M84" s="86"/>
      <c r="N84" s="92" t="s">
        <v>6</v>
      </c>
      <c r="O84" s="85" t="s">
        <v>5</v>
      </c>
    </row>
    <row r="85" spans="1:17" ht="13.9" customHeight="1" x14ac:dyDescent="0.25">
      <c r="A85" s="82">
        <f t="shared" ref="A85:A90" si="15">Q85+1</f>
        <v>1</v>
      </c>
      <c r="B85" s="82">
        <v>18</v>
      </c>
      <c r="C85" s="82" t="s">
        <v>225</v>
      </c>
      <c r="D85" s="78" t="s">
        <v>64</v>
      </c>
      <c r="E85" s="82" t="s">
        <v>26</v>
      </c>
      <c r="F85" s="95">
        <f t="shared" ref="F85:F91" si="16">G85/1000/86400</f>
        <v>3.8750462962962966E-2</v>
      </c>
      <c r="G85" s="82">
        <v>3348040</v>
      </c>
      <c r="H85" s="95">
        <f t="shared" ref="H85:H91" si="17">I85/1000/86400</f>
        <v>3.8750462962962966E-2</v>
      </c>
      <c r="I85" s="78">
        <v>3348040</v>
      </c>
      <c r="K85" s="82">
        <v>19</v>
      </c>
      <c r="L85" s="83">
        <f t="shared" ref="L85:L91" si="18">M85/1000</f>
        <v>92</v>
      </c>
      <c r="M85" s="83">
        <v>92000</v>
      </c>
      <c r="N85" s="93">
        <v>98.923545837402344</v>
      </c>
      <c r="O85" s="79">
        <v>1000</v>
      </c>
      <c r="Q85" s="82">
        <v>0</v>
      </c>
    </row>
    <row r="86" spans="1:17" ht="13.9" customHeight="1" x14ac:dyDescent="0.25">
      <c r="A86" s="82">
        <f t="shared" si="15"/>
        <v>2</v>
      </c>
      <c r="B86" s="82">
        <v>32</v>
      </c>
      <c r="C86" s="82" t="s">
        <v>225</v>
      </c>
      <c r="D86" s="78" t="s">
        <v>37</v>
      </c>
      <c r="E86" s="82" t="s">
        <v>28</v>
      </c>
      <c r="F86" s="95">
        <f t="shared" si="16"/>
        <v>3.9253287037037038E-2</v>
      </c>
      <c r="G86" s="82">
        <v>3391484</v>
      </c>
      <c r="H86" s="95">
        <f t="shared" si="17"/>
        <v>3.9253287037037038E-2</v>
      </c>
      <c r="I86" s="78">
        <v>3391484</v>
      </c>
      <c r="K86" s="82">
        <v>19</v>
      </c>
      <c r="L86" s="83">
        <f t="shared" si="18"/>
        <v>92</v>
      </c>
      <c r="M86" s="83">
        <v>92000</v>
      </c>
      <c r="N86" s="93">
        <v>97.656364440917969</v>
      </c>
      <c r="O86" s="79">
        <v>987.19000244140625</v>
      </c>
      <c r="Q86" s="82">
        <v>1</v>
      </c>
    </row>
    <row r="87" spans="1:17" ht="13.9" customHeight="1" x14ac:dyDescent="0.25">
      <c r="A87" s="82">
        <f t="shared" si="15"/>
        <v>3</v>
      </c>
      <c r="B87" s="82">
        <v>69</v>
      </c>
      <c r="C87" s="82" t="s">
        <v>225</v>
      </c>
      <c r="D87" s="78" t="s">
        <v>200</v>
      </c>
      <c r="E87" s="82" t="s">
        <v>40</v>
      </c>
      <c r="F87" s="95">
        <f t="shared" si="16"/>
        <v>3.933184027777778E-2</v>
      </c>
      <c r="G87" s="82">
        <v>3398271</v>
      </c>
      <c r="H87" s="95">
        <f t="shared" si="17"/>
        <v>3.9331828703703706E-2</v>
      </c>
      <c r="I87" s="78">
        <v>3398270</v>
      </c>
      <c r="K87" s="82">
        <v>19</v>
      </c>
      <c r="L87" s="83">
        <f t="shared" si="18"/>
        <v>92</v>
      </c>
      <c r="M87" s="83">
        <v>92000</v>
      </c>
      <c r="N87" s="93">
        <v>97.461326599121094</v>
      </c>
      <c r="O87" s="79">
        <v>985.21002197265625</v>
      </c>
      <c r="Q87" s="82">
        <v>2</v>
      </c>
    </row>
    <row r="88" spans="1:17" ht="13.9" customHeight="1" x14ac:dyDescent="0.25">
      <c r="A88" s="82">
        <f t="shared" si="15"/>
        <v>4</v>
      </c>
      <c r="B88" s="82">
        <v>172</v>
      </c>
      <c r="C88" s="82" t="s">
        <v>225</v>
      </c>
      <c r="D88" s="78" t="s">
        <v>65</v>
      </c>
      <c r="E88" s="82" t="s">
        <v>40</v>
      </c>
      <c r="F88" s="95">
        <f t="shared" si="16"/>
        <v>3.9786956018518518E-2</v>
      </c>
      <c r="G88" s="82">
        <v>3437593</v>
      </c>
      <c r="H88" s="95">
        <f t="shared" si="17"/>
        <v>3.9786944444444444E-2</v>
      </c>
      <c r="I88" s="78">
        <v>3437592</v>
      </c>
      <c r="K88" s="82">
        <v>19</v>
      </c>
      <c r="L88" s="83">
        <f t="shared" si="18"/>
        <v>92</v>
      </c>
      <c r="M88" s="83">
        <v>92000</v>
      </c>
      <c r="N88" s="93">
        <v>96.346481323242187</v>
      </c>
      <c r="O88" s="79">
        <v>973.94000244140625</v>
      </c>
      <c r="Q88" s="82">
        <v>3</v>
      </c>
    </row>
    <row r="89" spans="1:17" ht="13.9" customHeight="1" x14ac:dyDescent="0.25">
      <c r="A89" s="82">
        <f t="shared" si="15"/>
        <v>5</v>
      </c>
      <c r="B89" s="82">
        <v>49</v>
      </c>
      <c r="C89" s="82" t="s">
        <v>225</v>
      </c>
      <c r="D89" s="78" t="s">
        <v>60</v>
      </c>
      <c r="E89" s="82" t="s">
        <v>26</v>
      </c>
      <c r="F89" s="95">
        <f t="shared" si="16"/>
        <v>3.8224108796296299E-2</v>
      </c>
      <c r="G89" s="82">
        <v>3302563</v>
      </c>
      <c r="H89" s="95">
        <f t="shared" si="17"/>
        <v>4.28855787037037E-2</v>
      </c>
      <c r="I89" s="78">
        <v>3705314</v>
      </c>
      <c r="K89" s="82">
        <v>17</v>
      </c>
      <c r="L89" s="83">
        <f t="shared" si="18"/>
        <v>82</v>
      </c>
      <c r="M89" s="83">
        <v>82000</v>
      </c>
      <c r="N89" s="93">
        <v>89.385124206542969</v>
      </c>
      <c r="O89" s="79">
        <v>903.57000732421875</v>
      </c>
      <c r="Q89" s="82">
        <v>4</v>
      </c>
    </row>
    <row r="90" spans="1:17" ht="13.9" customHeight="1" x14ac:dyDescent="0.25">
      <c r="A90" s="82">
        <f t="shared" si="15"/>
        <v>6</v>
      </c>
      <c r="B90" s="82">
        <v>48</v>
      </c>
      <c r="C90" s="82" t="s">
        <v>225</v>
      </c>
      <c r="D90" s="78" t="s">
        <v>202</v>
      </c>
      <c r="E90" s="82" t="s">
        <v>30</v>
      </c>
      <c r="F90" s="95">
        <f t="shared" si="16"/>
        <v>3.9967615740740745E-2</v>
      </c>
      <c r="G90" s="82">
        <v>3453202</v>
      </c>
      <c r="H90" s="95">
        <f t="shared" si="17"/>
        <v>4.7753506944444447E-2</v>
      </c>
      <c r="I90" s="78">
        <v>4125903</v>
      </c>
      <c r="K90" s="82">
        <v>16</v>
      </c>
      <c r="L90" s="83">
        <f t="shared" si="18"/>
        <v>77</v>
      </c>
      <c r="M90" s="83">
        <v>77000</v>
      </c>
      <c r="N90" s="93">
        <v>80.273323059082031</v>
      </c>
      <c r="O90" s="79">
        <v>811.46002197265625</v>
      </c>
      <c r="Q90" s="82">
        <v>5</v>
      </c>
    </row>
    <row r="91" spans="1:17" ht="13.9" customHeight="1" x14ac:dyDescent="0.25">
      <c r="A91" s="94" t="s">
        <v>22</v>
      </c>
      <c r="B91" s="82">
        <v>70</v>
      </c>
      <c r="C91" s="82" t="s">
        <v>225</v>
      </c>
      <c r="D91" s="78" t="s">
        <v>201</v>
      </c>
      <c r="E91" s="82" t="s">
        <v>40</v>
      </c>
      <c r="F91" s="95">
        <f t="shared" si="16"/>
        <v>0</v>
      </c>
      <c r="G91" s="82">
        <v>0</v>
      </c>
      <c r="H91" s="95">
        <f t="shared" si="17"/>
        <v>0</v>
      </c>
      <c r="I91" s="78">
        <v>0</v>
      </c>
      <c r="J91" s="78" t="s">
        <v>41</v>
      </c>
      <c r="K91" s="82">
        <v>0</v>
      </c>
      <c r="L91" s="83">
        <f t="shared" si="18"/>
        <v>0</v>
      </c>
      <c r="M91" s="83">
        <v>0</v>
      </c>
      <c r="N91" s="93">
        <v>0</v>
      </c>
      <c r="O91" s="79">
        <v>0</v>
      </c>
      <c r="Q91" s="82">
        <v>0</v>
      </c>
    </row>
    <row r="92" spans="1:17" ht="13.9" customHeight="1" x14ac:dyDescent="0.25"/>
    <row r="93" spans="1:17" ht="13.9" customHeight="1" x14ac:dyDescent="0.25">
      <c r="A93" s="81" t="s">
        <v>4</v>
      </c>
      <c r="B93" s="78" t="s">
        <v>226</v>
      </c>
    </row>
    <row r="94" spans="1:17" ht="13.9" customHeight="1" x14ac:dyDescent="0.25">
      <c r="A94" s="81" t="s">
        <v>3</v>
      </c>
      <c r="B94" s="78" t="s">
        <v>68</v>
      </c>
      <c r="J94" s="80"/>
    </row>
    <row r="95" spans="1:17" ht="13.9" customHeight="1" x14ac:dyDescent="0.25">
      <c r="A95" s="81" t="s">
        <v>2</v>
      </c>
      <c r="B95" s="78" t="s">
        <v>231</v>
      </c>
    </row>
    <row r="96" spans="1:17" ht="13.9" customHeight="1" x14ac:dyDescent="0.25"/>
    <row r="97" spans="1:13" ht="13.9" customHeight="1" x14ac:dyDescent="0.25">
      <c r="A97" s="81" t="s">
        <v>1</v>
      </c>
      <c r="B97" s="78" t="s">
        <v>228</v>
      </c>
      <c r="F97" s="78"/>
      <c r="H97" s="78"/>
      <c r="L97" s="78"/>
      <c r="M97" s="78"/>
    </row>
    <row r="98" spans="1:13" ht="13.9" customHeight="1" x14ac:dyDescent="0.25">
      <c r="A98" s="81" t="s">
        <v>0</v>
      </c>
      <c r="B98" s="78" t="s">
        <v>230</v>
      </c>
      <c r="F98" s="78"/>
      <c r="H98" s="78"/>
      <c r="L98" s="78"/>
      <c r="M98" s="78"/>
    </row>
    <row r="99" spans="1:13" ht="13.9" customHeight="1" x14ac:dyDescent="0.25"/>
    <row r="100" spans="1:13" ht="13.9" customHeight="1" x14ac:dyDescent="0.25"/>
    <row r="101" spans="1:13" ht="13.9" customHeight="1" x14ac:dyDescent="0.25"/>
    <row r="102" spans="1:13" ht="13.9" customHeight="1" x14ac:dyDescent="0.25"/>
    <row r="103" spans="1:13" ht="13.9" customHeight="1" x14ac:dyDescent="0.25"/>
    <row r="104" spans="1:13" ht="13.9" customHeight="1" x14ac:dyDescent="0.25"/>
    <row r="105" spans="1:13" ht="13.9" customHeight="1" x14ac:dyDescent="0.25"/>
    <row r="106" spans="1:13" ht="13.9" customHeight="1" x14ac:dyDescent="0.25"/>
    <row r="107" spans="1:13" ht="13.9" customHeight="1" x14ac:dyDescent="0.25"/>
    <row r="108" spans="1:13" ht="13.9" customHeight="1" x14ac:dyDescent="0.25"/>
    <row r="109" spans="1:13" ht="13.9" customHeight="1" x14ac:dyDescent="0.25"/>
    <row r="110" spans="1:13" ht="13.9" customHeight="1" x14ac:dyDescent="0.25"/>
    <row r="111" spans="1:13" ht="13.9" customHeight="1" x14ac:dyDescent="0.25"/>
    <row r="112" spans="1:13" ht="13.9" customHeight="1" x14ac:dyDescent="0.25"/>
    <row r="113" ht="13.9" customHeight="1" x14ac:dyDescent="0.25"/>
    <row r="114" ht="13.9" customHeight="1" x14ac:dyDescent="0.25"/>
    <row r="115" ht="13.9" customHeight="1" x14ac:dyDescent="0.25"/>
    <row r="116" ht="13.9" customHeight="1" x14ac:dyDescent="0.25"/>
    <row r="117" ht="13.9" customHeight="1" x14ac:dyDescent="0.25"/>
    <row r="118" ht="13.9" customHeight="1" x14ac:dyDescent="0.25"/>
    <row r="119" ht="13.9" customHeight="1" x14ac:dyDescent="0.25"/>
    <row r="120" ht="13.9" customHeight="1" x14ac:dyDescent="0.25"/>
    <row r="121" ht="13.9" customHeight="1" x14ac:dyDescent="0.25"/>
    <row r="122" ht="13.9" customHeight="1" x14ac:dyDescent="0.25"/>
    <row r="123" ht="13.9" customHeight="1" x14ac:dyDescent="0.25"/>
    <row r="124" ht="13.9" customHeight="1" x14ac:dyDescent="0.25"/>
    <row r="125" ht="13.9" customHeight="1" x14ac:dyDescent="0.25"/>
    <row r="126" ht="13.9" customHeight="1" x14ac:dyDescent="0.25"/>
    <row r="127" ht="13.9" customHeight="1" x14ac:dyDescent="0.25"/>
    <row r="128" ht="13.9" customHeight="1" x14ac:dyDescent="0.25"/>
    <row r="129" ht="13.9" customHeight="1" x14ac:dyDescent="0.25"/>
    <row r="130" ht="13.9" customHeight="1" x14ac:dyDescent="0.25"/>
    <row r="131" ht="13.9" customHeight="1" x14ac:dyDescent="0.25"/>
    <row r="132" ht="13.9" customHeight="1" x14ac:dyDescent="0.25"/>
    <row r="133" ht="13.9" customHeight="1" x14ac:dyDescent="0.25"/>
    <row r="134" ht="13.9" customHeight="1" x14ac:dyDescent="0.25"/>
    <row r="135" ht="13.9" customHeight="1" x14ac:dyDescent="0.25"/>
    <row r="136" ht="13.9" customHeight="1" x14ac:dyDescent="0.25"/>
    <row r="137" ht="13.9" customHeight="1" x14ac:dyDescent="0.25"/>
    <row r="138" ht="13.9" customHeight="1" x14ac:dyDescent="0.25"/>
    <row r="139" ht="13.9" customHeight="1" x14ac:dyDescent="0.25"/>
    <row r="140" ht="13.9" customHeight="1" x14ac:dyDescent="0.25"/>
    <row r="141" ht="13.9" customHeight="1" x14ac:dyDescent="0.25"/>
    <row r="142" ht="13.9" customHeight="1" x14ac:dyDescent="0.25"/>
    <row r="143" ht="13.9" customHeight="1" x14ac:dyDescent="0.25"/>
    <row r="144" ht="13.9" customHeight="1" x14ac:dyDescent="0.25"/>
    <row r="145" ht="13.9" customHeight="1" x14ac:dyDescent="0.25"/>
    <row r="146" ht="13.9" customHeight="1" x14ac:dyDescent="0.25"/>
    <row r="147" ht="13.9" customHeight="1" x14ac:dyDescent="0.25"/>
    <row r="148" ht="13.9" customHeight="1" x14ac:dyDescent="0.25"/>
    <row r="149" ht="13.9" customHeight="1" x14ac:dyDescent="0.25"/>
    <row r="150" ht="13.9" customHeight="1" x14ac:dyDescent="0.25"/>
    <row r="151" ht="13.9" customHeight="1" x14ac:dyDescent="0.25"/>
    <row r="152" ht="13.9" customHeight="1" x14ac:dyDescent="0.25"/>
    <row r="153" ht="13.9" customHeight="1" x14ac:dyDescent="0.25"/>
    <row r="154" ht="13.9" customHeight="1" x14ac:dyDescent="0.25"/>
    <row r="155" ht="13.9" customHeight="1" x14ac:dyDescent="0.25"/>
    <row r="156" ht="13.9" customHeight="1" x14ac:dyDescent="0.25"/>
    <row r="157" ht="13.9" customHeight="1" x14ac:dyDescent="0.25"/>
    <row r="158" ht="13.9" customHeight="1" x14ac:dyDescent="0.25"/>
    <row r="159" ht="13.9" customHeight="1" x14ac:dyDescent="0.25"/>
    <row r="160" ht="13.9" customHeight="1" x14ac:dyDescent="0.25"/>
    <row r="161" ht="13.9" customHeight="1" x14ac:dyDescent="0.25"/>
    <row r="162" ht="13.9" customHeight="1" x14ac:dyDescent="0.25"/>
    <row r="163" ht="13.9" customHeight="1" x14ac:dyDescent="0.25"/>
    <row r="164" ht="13.9" customHeight="1" x14ac:dyDescent="0.25"/>
    <row r="165" ht="13.9" customHeight="1" x14ac:dyDescent="0.25"/>
    <row r="166" ht="13.9" customHeight="1" x14ac:dyDescent="0.25"/>
    <row r="167" ht="13.9" customHeight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2:Q169"/>
  <sheetViews>
    <sheetView showGridLines="0" workbookViewId="0">
      <selection activeCell="D25" sqref="D25"/>
    </sheetView>
  </sheetViews>
  <sheetFormatPr baseColWidth="10" defaultColWidth="8.7109375" defaultRowHeight="15" x14ac:dyDescent="0.25"/>
  <cols>
    <col min="1" max="1" width="18.7109375" style="66" customWidth="1"/>
    <col min="2" max="2" width="18" style="66" customWidth="1"/>
    <col min="3" max="3" width="10.42578125" style="66" customWidth="1"/>
    <col min="4" max="4" width="19.7109375" style="66" customWidth="1"/>
    <col min="5" max="5" width="8" style="66" bestFit="1" customWidth="1"/>
    <col min="6" max="6" width="12" style="69" customWidth="1"/>
    <col min="7" max="7" width="11.7109375" style="66" hidden="1" customWidth="1"/>
    <col min="8" max="8" width="12.28515625" style="69" customWidth="1"/>
    <col min="9" max="9" width="12.28515625" style="66" hidden="1" customWidth="1"/>
    <col min="10" max="10" width="12.28515625" style="66" bestFit="1" customWidth="1"/>
    <col min="11" max="11" width="6" style="66" bestFit="1" customWidth="1"/>
    <col min="12" max="12" width="13.28515625" style="70" bestFit="1" customWidth="1"/>
    <col min="13" max="13" width="13.28515625" style="70" hidden="1" customWidth="1"/>
    <col min="14" max="14" width="20.7109375" style="11" bestFit="1" customWidth="1"/>
    <col min="15" max="16" width="8.7109375" style="66"/>
    <col min="17" max="17" width="0" style="66" hidden="1" customWidth="1"/>
    <col min="18" max="256" width="8.7109375" style="66"/>
    <col min="257" max="257" width="18.7109375" style="66" customWidth="1"/>
    <col min="258" max="258" width="18" style="66" customWidth="1"/>
    <col min="259" max="259" width="10.42578125" style="66" customWidth="1"/>
    <col min="260" max="260" width="19.7109375" style="66" customWidth="1"/>
    <col min="261" max="261" width="8.7109375" style="66"/>
    <col min="262" max="262" width="12" style="66" customWidth="1"/>
    <col min="263" max="263" width="0" style="66" hidden="1" customWidth="1"/>
    <col min="264" max="264" width="12.28515625" style="66" customWidth="1"/>
    <col min="265" max="265" width="0" style="66" hidden="1" customWidth="1"/>
    <col min="266" max="266" width="21.7109375" style="66" customWidth="1"/>
    <col min="267" max="267" width="8.7109375" style="66"/>
    <col min="268" max="268" width="13.28515625" style="66" bestFit="1" customWidth="1"/>
    <col min="269" max="269" width="0" style="66" hidden="1" customWidth="1"/>
    <col min="270" max="270" width="20.7109375" style="66" bestFit="1" customWidth="1"/>
    <col min="271" max="272" width="8.7109375" style="66"/>
    <col min="273" max="273" width="0" style="66" hidden="1" customWidth="1"/>
    <col min="274" max="512" width="8.7109375" style="66"/>
    <col min="513" max="513" width="18.7109375" style="66" customWidth="1"/>
    <col min="514" max="514" width="18" style="66" customWidth="1"/>
    <col min="515" max="515" width="10.42578125" style="66" customWidth="1"/>
    <col min="516" max="516" width="19.7109375" style="66" customWidth="1"/>
    <col min="517" max="517" width="8.7109375" style="66"/>
    <col min="518" max="518" width="12" style="66" customWidth="1"/>
    <col min="519" max="519" width="0" style="66" hidden="1" customWidth="1"/>
    <col min="520" max="520" width="12.28515625" style="66" customWidth="1"/>
    <col min="521" max="521" width="0" style="66" hidden="1" customWidth="1"/>
    <col min="522" max="522" width="21.7109375" style="66" customWidth="1"/>
    <col min="523" max="523" width="8.7109375" style="66"/>
    <col min="524" max="524" width="13.28515625" style="66" bestFit="1" customWidth="1"/>
    <col min="525" max="525" width="0" style="66" hidden="1" customWidth="1"/>
    <col min="526" max="526" width="20.7109375" style="66" bestFit="1" customWidth="1"/>
    <col min="527" max="528" width="8.7109375" style="66"/>
    <col min="529" max="529" width="0" style="66" hidden="1" customWidth="1"/>
    <col min="530" max="768" width="8.7109375" style="66"/>
    <col min="769" max="769" width="18.7109375" style="66" customWidth="1"/>
    <col min="770" max="770" width="18" style="66" customWidth="1"/>
    <col min="771" max="771" width="10.42578125" style="66" customWidth="1"/>
    <col min="772" max="772" width="19.7109375" style="66" customWidth="1"/>
    <col min="773" max="773" width="8.7109375" style="66"/>
    <col min="774" max="774" width="12" style="66" customWidth="1"/>
    <col min="775" max="775" width="0" style="66" hidden="1" customWidth="1"/>
    <col min="776" max="776" width="12.28515625" style="66" customWidth="1"/>
    <col min="777" max="777" width="0" style="66" hidden="1" customWidth="1"/>
    <col min="778" max="778" width="21.7109375" style="66" customWidth="1"/>
    <col min="779" max="779" width="8.7109375" style="66"/>
    <col min="780" max="780" width="13.28515625" style="66" bestFit="1" customWidth="1"/>
    <col min="781" max="781" width="0" style="66" hidden="1" customWidth="1"/>
    <col min="782" max="782" width="20.7109375" style="66" bestFit="1" customWidth="1"/>
    <col min="783" max="784" width="8.7109375" style="66"/>
    <col min="785" max="785" width="0" style="66" hidden="1" customWidth="1"/>
    <col min="786" max="1024" width="8.7109375" style="66"/>
    <col min="1025" max="1025" width="18.7109375" style="66" customWidth="1"/>
    <col min="1026" max="1026" width="18" style="66" customWidth="1"/>
    <col min="1027" max="1027" width="10.42578125" style="66" customWidth="1"/>
    <col min="1028" max="1028" width="19.7109375" style="66" customWidth="1"/>
    <col min="1029" max="1029" width="8.7109375" style="66"/>
    <col min="1030" max="1030" width="12" style="66" customWidth="1"/>
    <col min="1031" max="1031" width="0" style="66" hidden="1" customWidth="1"/>
    <col min="1032" max="1032" width="12.28515625" style="66" customWidth="1"/>
    <col min="1033" max="1033" width="0" style="66" hidden="1" customWidth="1"/>
    <col min="1034" max="1034" width="21.7109375" style="66" customWidth="1"/>
    <col min="1035" max="1035" width="8.7109375" style="66"/>
    <col min="1036" max="1036" width="13.28515625" style="66" bestFit="1" customWidth="1"/>
    <col min="1037" max="1037" width="0" style="66" hidden="1" customWidth="1"/>
    <col min="1038" max="1038" width="20.7109375" style="66" bestFit="1" customWidth="1"/>
    <col min="1039" max="1040" width="8.7109375" style="66"/>
    <col min="1041" max="1041" width="0" style="66" hidden="1" customWidth="1"/>
    <col min="1042" max="1280" width="8.7109375" style="66"/>
    <col min="1281" max="1281" width="18.7109375" style="66" customWidth="1"/>
    <col min="1282" max="1282" width="18" style="66" customWidth="1"/>
    <col min="1283" max="1283" width="10.42578125" style="66" customWidth="1"/>
    <col min="1284" max="1284" width="19.7109375" style="66" customWidth="1"/>
    <col min="1285" max="1285" width="8.7109375" style="66"/>
    <col min="1286" max="1286" width="12" style="66" customWidth="1"/>
    <col min="1287" max="1287" width="0" style="66" hidden="1" customWidth="1"/>
    <col min="1288" max="1288" width="12.28515625" style="66" customWidth="1"/>
    <col min="1289" max="1289" width="0" style="66" hidden="1" customWidth="1"/>
    <col min="1290" max="1290" width="21.7109375" style="66" customWidth="1"/>
    <col min="1291" max="1291" width="8.7109375" style="66"/>
    <col min="1292" max="1292" width="13.28515625" style="66" bestFit="1" customWidth="1"/>
    <col min="1293" max="1293" width="0" style="66" hidden="1" customWidth="1"/>
    <col min="1294" max="1294" width="20.7109375" style="66" bestFit="1" customWidth="1"/>
    <col min="1295" max="1296" width="8.7109375" style="66"/>
    <col min="1297" max="1297" width="0" style="66" hidden="1" customWidth="1"/>
    <col min="1298" max="1536" width="8.7109375" style="66"/>
    <col min="1537" max="1537" width="18.7109375" style="66" customWidth="1"/>
    <col min="1538" max="1538" width="18" style="66" customWidth="1"/>
    <col min="1539" max="1539" width="10.42578125" style="66" customWidth="1"/>
    <col min="1540" max="1540" width="19.7109375" style="66" customWidth="1"/>
    <col min="1541" max="1541" width="8.7109375" style="66"/>
    <col min="1542" max="1542" width="12" style="66" customWidth="1"/>
    <col min="1543" max="1543" width="0" style="66" hidden="1" customWidth="1"/>
    <col min="1544" max="1544" width="12.28515625" style="66" customWidth="1"/>
    <col min="1545" max="1545" width="0" style="66" hidden="1" customWidth="1"/>
    <col min="1546" max="1546" width="21.7109375" style="66" customWidth="1"/>
    <col min="1547" max="1547" width="8.7109375" style="66"/>
    <col min="1548" max="1548" width="13.28515625" style="66" bestFit="1" customWidth="1"/>
    <col min="1549" max="1549" width="0" style="66" hidden="1" customWidth="1"/>
    <col min="1550" max="1550" width="20.7109375" style="66" bestFit="1" customWidth="1"/>
    <col min="1551" max="1552" width="8.7109375" style="66"/>
    <col min="1553" max="1553" width="0" style="66" hidden="1" customWidth="1"/>
    <col min="1554" max="1792" width="8.7109375" style="66"/>
    <col min="1793" max="1793" width="18.7109375" style="66" customWidth="1"/>
    <col min="1794" max="1794" width="18" style="66" customWidth="1"/>
    <col min="1795" max="1795" width="10.42578125" style="66" customWidth="1"/>
    <col min="1796" max="1796" width="19.7109375" style="66" customWidth="1"/>
    <col min="1797" max="1797" width="8.7109375" style="66"/>
    <col min="1798" max="1798" width="12" style="66" customWidth="1"/>
    <col min="1799" max="1799" width="0" style="66" hidden="1" customWidth="1"/>
    <col min="1800" max="1800" width="12.28515625" style="66" customWidth="1"/>
    <col min="1801" max="1801" width="0" style="66" hidden="1" customWidth="1"/>
    <col min="1802" max="1802" width="21.7109375" style="66" customWidth="1"/>
    <col min="1803" max="1803" width="8.7109375" style="66"/>
    <col min="1804" max="1804" width="13.28515625" style="66" bestFit="1" customWidth="1"/>
    <col min="1805" max="1805" width="0" style="66" hidden="1" customWidth="1"/>
    <col min="1806" max="1806" width="20.7109375" style="66" bestFit="1" customWidth="1"/>
    <col min="1807" max="1808" width="8.7109375" style="66"/>
    <col min="1809" max="1809" width="0" style="66" hidden="1" customWidth="1"/>
    <col min="1810" max="2048" width="8.7109375" style="66"/>
    <col min="2049" max="2049" width="18.7109375" style="66" customWidth="1"/>
    <col min="2050" max="2050" width="18" style="66" customWidth="1"/>
    <col min="2051" max="2051" width="10.42578125" style="66" customWidth="1"/>
    <col min="2052" max="2052" width="19.7109375" style="66" customWidth="1"/>
    <col min="2053" max="2053" width="8.7109375" style="66"/>
    <col min="2054" max="2054" width="12" style="66" customWidth="1"/>
    <col min="2055" max="2055" width="0" style="66" hidden="1" customWidth="1"/>
    <col min="2056" max="2056" width="12.28515625" style="66" customWidth="1"/>
    <col min="2057" max="2057" width="0" style="66" hidden="1" customWidth="1"/>
    <col min="2058" max="2058" width="21.7109375" style="66" customWidth="1"/>
    <col min="2059" max="2059" width="8.7109375" style="66"/>
    <col min="2060" max="2060" width="13.28515625" style="66" bestFit="1" customWidth="1"/>
    <col min="2061" max="2061" width="0" style="66" hidden="1" customWidth="1"/>
    <col min="2062" max="2062" width="20.7109375" style="66" bestFit="1" customWidth="1"/>
    <col min="2063" max="2064" width="8.7109375" style="66"/>
    <col min="2065" max="2065" width="0" style="66" hidden="1" customWidth="1"/>
    <col min="2066" max="2304" width="8.7109375" style="66"/>
    <col min="2305" max="2305" width="18.7109375" style="66" customWidth="1"/>
    <col min="2306" max="2306" width="18" style="66" customWidth="1"/>
    <col min="2307" max="2307" width="10.42578125" style="66" customWidth="1"/>
    <col min="2308" max="2308" width="19.7109375" style="66" customWidth="1"/>
    <col min="2309" max="2309" width="8.7109375" style="66"/>
    <col min="2310" max="2310" width="12" style="66" customWidth="1"/>
    <col min="2311" max="2311" width="0" style="66" hidden="1" customWidth="1"/>
    <col min="2312" max="2312" width="12.28515625" style="66" customWidth="1"/>
    <col min="2313" max="2313" width="0" style="66" hidden="1" customWidth="1"/>
    <col min="2314" max="2314" width="21.7109375" style="66" customWidth="1"/>
    <col min="2315" max="2315" width="8.7109375" style="66"/>
    <col min="2316" max="2316" width="13.28515625" style="66" bestFit="1" customWidth="1"/>
    <col min="2317" max="2317" width="0" style="66" hidden="1" customWidth="1"/>
    <col min="2318" max="2318" width="20.7109375" style="66" bestFit="1" customWidth="1"/>
    <col min="2319" max="2320" width="8.7109375" style="66"/>
    <col min="2321" max="2321" width="0" style="66" hidden="1" customWidth="1"/>
    <col min="2322" max="2560" width="8.7109375" style="66"/>
    <col min="2561" max="2561" width="18.7109375" style="66" customWidth="1"/>
    <col min="2562" max="2562" width="18" style="66" customWidth="1"/>
    <col min="2563" max="2563" width="10.42578125" style="66" customWidth="1"/>
    <col min="2564" max="2564" width="19.7109375" style="66" customWidth="1"/>
    <col min="2565" max="2565" width="8.7109375" style="66"/>
    <col min="2566" max="2566" width="12" style="66" customWidth="1"/>
    <col min="2567" max="2567" width="0" style="66" hidden="1" customWidth="1"/>
    <col min="2568" max="2568" width="12.28515625" style="66" customWidth="1"/>
    <col min="2569" max="2569" width="0" style="66" hidden="1" customWidth="1"/>
    <col min="2570" max="2570" width="21.7109375" style="66" customWidth="1"/>
    <col min="2571" max="2571" width="8.7109375" style="66"/>
    <col min="2572" max="2572" width="13.28515625" style="66" bestFit="1" customWidth="1"/>
    <col min="2573" max="2573" width="0" style="66" hidden="1" customWidth="1"/>
    <col min="2574" max="2574" width="20.7109375" style="66" bestFit="1" customWidth="1"/>
    <col min="2575" max="2576" width="8.7109375" style="66"/>
    <col min="2577" max="2577" width="0" style="66" hidden="1" customWidth="1"/>
    <col min="2578" max="2816" width="8.7109375" style="66"/>
    <col min="2817" max="2817" width="18.7109375" style="66" customWidth="1"/>
    <col min="2818" max="2818" width="18" style="66" customWidth="1"/>
    <col min="2819" max="2819" width="10.42578125" style="66" customWidth="1"/>
    <col min="2820" max="2820" width="19.7109375" style="66" customWidth="1"/>
    <col min="2821" max="2821" width="8.7109375" style="66"/>
    <col min="2822" max="2822" width="12" style="66" customWidth="1"/>
    <col min="2823" max="2823" width="0" style="66" hidden="1" customWidth="1"/>
    <col min="2824" max="2824" width="12.28515625" style="66" customWidth="1"/>
    <col min="2825" max="2825" width="0" style="66" hidden="1" customWidth="1"/>
    <col min="2826" max="2826" width="21.7109375" style="66" customWidth="1"/>
    <col min="2827" max="2827" width="8.7109375" style="66"/>
    <col min="2828" max="2828" width="13.28515625" style="66" bestFit="1" customWidth="1"/>
    <col min="2829" max="2829" width="0" style="66" hidden="1" customWidth="1"/>
    <col min="2830" max="2830" width="20.7109375" style="66" bestFit="1" customWidth="1"/>
    <col min="2831" max="2832" width="8.7109375" style="66"/>
    <col min="2833" max="2833" width="0" style="66" hidden="1" customWidth="1"/>
    <col min="2834" max="3072" width="8.7109375" style="66"/>
    <col min="3073" max="3073" width="18.7109375" style="66" customWidth="1"/>
    <col min="3074" max="3074" width="18" style="66" customWidth="1"/>
    <col min="3075" max="3075" width="10.42578125" style="66" customWidth="1"/>
    <col min="3076" max="3076" width="19.7109375" style="66" customWidth="1"/>
    <col min="3077" max="3077" width="8.7109375" style="66"/>
    <col min="3078" max="3078" width="12" style="66" customWidth="1"/>
    <col min="3079" max="3079" width="0" style="66" hidden="1" customWidth="1"/>
    <col min="3080" max="3080" width="12.28515625" style="66" customWidth="1"/>
    <col min="3081" max="3081" width="0" style="66" hidden="1" customWidth="1"/>
    <col min="3082" max="3082" width="21.7109375" style="66" customWidth="1"/>
    <col min="3083" max="3083" width="8.7109375" style="66"/>
    <col min="3084" max="3084" width="13.28515625" style="66" bestFit="1" customWidth="1"/>
    <col min="3085" max="3085" width="0" style="66" hidden="1" customWidth="1"/>
    <col min="3086" max="3086" width="20.7109375" style="66" bestFit="1" customWidth="1"/>
    <col min="3087" max="3088" width="8.7109375" style="66"/>
    <col min="3089" max="3089" width="0" style="66" hidden="1" customWidth="1"/>
    <col min="3090" max="3328" width="8.7109375" style="66"/>
    <col min="3329" max="3329" width="18.7109375" style="66" customWidth="1"/>
    <col min="3330" max="3330" width="18" style="66" customWidth="1"/>
    <col min="3331" max="3331" width="10.42578125" style="66" customWidth="1"/>
    <col min="3332" max="3332" width="19.7109375" style="66" customWidth="1"/>
    <col min="3333" max="3333" width="8.7109375" style="66"/>
    <col min="3334" max="3334" width="12" style="66" customWidth="1"/>
    <col min="3335" max="3335" width="0" style="66" hidden="1" customWidth="1"/>
    <col min="3336" max="3336" width="12.28515625" style="66" customWidth="1"/>
    <col min="3337" max="3337" width="0" style="66" hidden="1" customWidth="1"/>
    <col min="3338" max="3338" width="21.7109375" style="66" customWidth="1"/>
    <col min="3339" max="3339" width="8.7109375" style="66"/>
    <col min="3340" max="3340" width="13.28515625" style="66" bestFit="1" customWidth="1"/>
    <col min="3341" max="3341" width="0" style="66" hidden="1" customWidth="1"/>
    <col min="3342" max="3342" width="20.7109375" style="66" bestFit="1" customWidth="1"/>
    <col min="3343" max="3344" width="8.7109375" style="66"/>
    <col min="3345" max="3345" width="0" style="66" hidden="1" customWidth="1"/>
    <col min="3346" max="3584" width="8.7109375" style="66"/>
    <col min="3585" max="3585" width="18.7109375" style="66" customWidth="1"/>
    <col min="3586" max="3586" width="18" style="66" customWidth="1"/>
    <col min="3587" max="3587" width="10.42578125" style="66" customWidth="1"/>
    <col min="3588" max="3588" width="19.7109375" style="66" customWidth="1"/>
    <col min="3589" max="3589" width="8.7109375" style="66"/>
    <col min="3590" max="3590" width="12" style="66" customWidth="1"/>
    <col min="3591" max="3591" width="0" style="66" hidden="1" customWidth="1"/>
    <col min="3592" max="3592" width="12.28515625" style="66" customWidth="1"/>
    <col min="3593" max="3593" width="0" style="66" hidden="1" customWidth="1"/>
    <col min="3594" max="3594" width="21.7109375" style="66" customWidth="1"/>
    <col min="3595" max="3595" width="8.7109375" style="66"/>
    <col min="3596" max="3596" width="13.28515625" style="66" bestFit="1" customWidth="1"/>
    <col min="3597" max="3597" width="0" style="66" hidden="1" customWidth="1"/>
    <col min="3598" max="3598" width="20.7109375" style="66" bestFit="1" customWidth="1"/>
    <col min="3599" max="3600" width="8.7109375" style="66"/>
    <col min="3601" max="3601" width="0" style="66" hidden="1" customWidth="1"/>
    <col min="3602" max="3840" width="8.7109375" style="66"/>
    <col min="3841" max="3841" width="18.7109375" style="66" customWidth="1"/>
    <col min="3842" max="3842" width="18" style="66" customWidth="1"/>
    <col min="3843" max="3843" width="10.42578125" style="66" customWidth="1"/>
    <col min="3844" max="3844" width="19.7109375" style="66" customWidth="1"/>
    <col min="3845" max="3845" width="8.7109375" style="66"/>
    <col min="3846" max="3846" width="12" style="66" customWidth="1"/>
    <col min="3847" max="3847" width="0" style="66" hidden="1" customWidth="1"/>
    <col min="3848" max="3848" width="12.28515625" style="66" customWidth="1"/>
    <col min="3849" max="3849" width="0" style="66" hidden="1" customWidth="1"/>
    <col min="3850" max="3850" width="21.7109375" style="66" customWidth="1"/>
    <col min="3851" max="3851" width="8.7109375" style="66"/>
    <col min="3852" max="3852" width="13.28515625" style="66" bestFit="1" customWidth="1"/>
    <col min="3853" max="3853" width="0" style="66" hidden="1" customWidth="1"/>
    <col min="3854" max="3854" width="20.7109375" style="66" bestFit="1" customWidth="1"/>
    <col min="3855" max="3856" width="8.7109375" style="66"/>
    <col min="3857" max="3857" width="0" style="66" hidden="1" customWidth="1"/>
    <col min="3858" max="4096" width="8.7109375" style="66"/>
    <col min="4097" max="4097" width="18.7109375" style="66" customWidth="1"/>
    <col min="4098" max="4098" width="18" style="66" customWidth="1"/>
    <col min="4099" max="4099" width="10.42578125" style="66" customWidth="1"/>
    <col min="4100" max="4100" width="19.7109375" style="66" customWidth="1"/>
    <col min="4101" max="4101" width="8.7109375" style="66"/>
    <col min="4102" max="4102" width="12" style="66" customWidth="1"/>
    <col min="4103" max="4103" width="0" style="66" hidden="1" customWidth="1"/>
    <col min="4104" max="4104" width="12.28515625" style="66" customWidth="1"/>
    <col min="4105" max="4105" width="0" style="66" hidden="1" customWidth="1"/>
    <col min="4106" max="4106" width="21.7109375" style="66" customWidth="1"/>
    <col min="4107" max="4107" width="8.7109375" style="66"/>
    <col min="4108" max="4108" width="13.28515625" style="66" bestFit="1" customWidth="1"/>
    <col min="4109" max="4109" width="0" style="66" hidden="1" customWidth="1"/>
    <col min="4110" max="4110" width="20.7109375" style="66" bestFit="1" customWidth="1"/>
    <col min="4111" max="4112" width="8.7109375" style="66"/>
    <col min="4113" max="4113" width="0" style="66" hidden="1" customWidth="1"/>
    <col min="4114" max="4352" width="8.7109375" style="66"/>
    <col min="4353" max="4353" width="18.7109375" style="66" customWidth="1"/>
    <col min="4354" max="4354" width="18" style="66" customWidth="1"/>
    <col min="4355" max="4355" width="10.42578125" style="66" customWidth="1"/>
    <col min="4356" max="4356" width="19.7109375" style="66" customWidth="1"/>
    <col min="4357" max="4357" width="8.7109375" style="66"/>
    <col min="4358" max="4358" width="12" style="66" customWidth="1"/>
    <col min="4359" max="4359" width="0" style="66" hidden="1" customWidth="1"/>
    <col min="4360" max="4360" width="12.28515625" style="66" customWidth="1"/>
    <col min="4361" max="4361" width="0" style="66" hidden="1" customWidth="1"/>
    <col min="4362" max="4362" width="21.7109375" style="66" customWidth="1"/>
    <col min="4363" max="4363" width="8.7109375" style="66"/>
    <col min="4364" max="4364" width="13.28515625" style="66" bestFit="1" customWidth="1"/>
    <col min="4365" max="4365" width="0" style="66" hidden="1" customWidth="1"/>
    <col min="4366" max="4366" width="20.7109375" style="66" bestFit="1" customWidth="1"/>
    <col min="4367" max="4368" width="8.7109375" style="66"/>
    <col min="4369" max="4369" width="0" style="66" hidden="1" customWidth="1"/>
    <col min="4370" max="4608" width="8.7109375" style="66"/>
    <col min="4609" max="4609" width="18.7109375" style="66" customWidth="1"/>
    <col min="4610" max="4610" width="18" style="66" customWidth="1"/>
    <col min="4611" max="4611" width="10.42578125" style="66" customWidth="1"/>
    <col min="4612" max="4612" width="19.7109375" style="66" customWidth="1"/>
    <col min="4613" max="4613" width="8.7109375" style="66"/>
    <col min="4614" max="4614" width="12" style="66" customWidth="1"/>
    <col min="4615" max="4615" width="0" style="66" hidden="1" customWidth="1"/>
    <col min="4616" max="4616" width="12.28515625" style="66" customWidth="1"/>
    <col min="4617" max="4617" width="0" style="66" hidden="1" customWidth="1"/>
    <col min="4618" max="4618" width="21.7109375" style="66" customWidth="1"/>
    <col min="4619" max="4619" width="8.7109375" style="66"/>
    <col min="4620" max="4620" width="13.28515625" style="66" bestFit="1" customWidth="1"/>
    <col min="4621" max="4621" width="0" style="66" hidden="1" customWidth="1"/>
    <col min="4622" max="4622" width="20.7109375" style="66" bestFit="1" customWidth="1"/>
    <col min="4623" max="4624" width="8.7109375" style="66"/>
    <col min="4625" max="4625" width="0" style="66" hidden="1" customWidth="1"/>
    <col min="4626" max="4864" width="8.7109375" style="66"/>
    <col min="4865" max="4865" width="18.7109375" style="66" customWidth="1"/>
    <col min="4866" max="4866" width="18" style="66" customWidth="1"/>
    <col min="4867" max="4867" width="10.42578125" style="66" customWidth="1"/>
    <col min="4868" max="4868" width="19.7109375" style="66" customWidth="1"/>
    <col min="4869" max="4869" width="8.7109375" style="66"/>
    <col min="4870" max="4870" width="12" style="66" customWidth="1"/>
    <col min="4871" max="4871" width="0" style="66" hidden="1" customWidth="1"/>
    <col min="4872" max="4872" width="12.28515625" style="66" customWidth="1"/>
    <col min="4873" max="4873" width="0" style="66" hidden="1" customWidth="1"/>
    <col min="4874" max="4874" width="21.7109375" style="66" customWidth="1"/>
    <col min="4875" max="4875" width="8.7109375" style="66"/>
    <col min="4876" max="4876" width="13.28515625" style="66" bestFit="1" customWidth="1"/>
    <col min="4877" max="4877" width="0" style="66" hidden="1" customWidth="1"/>
    <col min="4878" max="4878" width="20.7109375" style="66" bestFit="1" customWidth="1"/>
    <col min="4879" max="4880" width="8.7109375" style="66"/>
    <col min="4881" max="4881" width="0" style="66" hidden="1" customWidth="1"/>
    <col min="4882" max="5120" width="8.7109375" style="66"/>
    <col min="5121" max="5121" width="18.7109375" style="66" customWidth="1"/>
    <col min="5122" max="5122" width="18" style="66" customWidth="1"/>
    <col min="5123" max="5123" width="10.42578125" style="66" customWidth="1"/>
    <col min="5124" max="5124" width="19.7109375" style="66" customWidth="1"/>
    <col min="5125" max="5125" width="8.7109375" style="66"/>
    <col min="5126" max="5126" width="12" style="66" customWidth="1"/>
    <col min="5127" max="5127" width="0" style="66" hidden="1" customWidth="1"/>
    <col min="5128" max="5128" width="12.28515625" style="66" customWidth="1"/>
    <col min="5129" max="5129" width="0" style="66" hidden="1" customWidth="1"/>
    <col min="5130" max="5130" width="21.7109375" style="66" customWidth="1"/>
    <col min="5131" max="5131" width="8.7109375" style="66"/>
    <col min="5132" max="5132" width="13.28515625" style="66" bestFit="1" customWidth="1"/>
    <col min="5133" max="5133" width="0" style="66" hidden="1" customWidth="1"/>
    <col min="5134" max="5134" width="20.7109375" style="66" bestFit="1" customWidth="1"/>
    <col min="5135" max="5136" width="8.7109375" style="66"/>
    <col min="5137" max="5137" width="0" style="66" hidden="1" customWidth="1"/>
    <col min="5138" max="5376" width="8.7109375" style="66"/>
    <col min="5377" max="5377" width="18.7109375" style="66" customWidth="1"/>
    <col min="5378" max="5378" width="18" style="66" customWidth="1"/>
    <col min="5379" max="5379" width="10.42578125" style="66" customWidth="1"/>
    <col min="5380" max="5380" width="19.7109375" style="66" customWidth="1"/>
    <col min="5381" max="5381" width="8.7109375" style="66"/>
    <col min="5382" max="5382" width="12" style="66" customWidth="1"/>
    <col min="5383" max="5383" width="0" style="66" hidden="1" customWidth="1"/>
    <col min="5384" max="5384" width="12.28515625" style="66" customWidth="1"/>
    <col min="5385" max="5385" width="0" style="66" hidden="1" customWidth="1"/>
    <col min="5386" max="5386" width="21.7109375" style="66" customWidth="1"/>
    <col min="5387" max="5387" width="8.7109375" style="66"/>
    <col min="5388" max="5388" width="13.28515625" style="66" bestFit="1" customWidth="1"/>
    <col min="5389" max="5389" width="0" style="66" hidden="1" customWidth="1"/>
    <col min="5390" max="5390" width="20.7109375" style="66" bestFit="1" customWidth="1"/>
    <col min="5391" max="5392" width="8.7109375" style="66"/>
    <col min="5393" max="5393" width="0" style="66" hidden="1" customWidth="1"/>
    <col min="5394" max="5632" width="8.7109375" style="66"/>
    <col min="5633" max="5633" width="18.7109375" style="66" customWidth="1"/>
    <col min="5634" max="5634" width="18" style="66" customWidth="1"/>
    <col min="5635" max="5635" width="10.42578125" style="66" customWidth="1"/>
    <col min="5636" max="5636" width="19.7109375" style="66" customWidth="1"/>
    <col min="5637" max="5637" width="8.7109375" style="66"/>
    <col min="5638" max="5638" width="12" style="66" customWidth="1"/>
    <col min="5639" max="5639" width="0" style="66" hidden="1" customWidth="1"/>
    <col min="5640" max="5640" width="12.28515625" style="66" customWidth="1"/>
    <col min="5641" max="5641" width="0" style="66" hidden="1" customWidth="1"/>
    <col min="5642" max="5642" width="21.7109375" style="66" customWidth="1"/>
    <col min="5643" max="5643" width="8.7109375" style="66"/>
    <col min="5644" max="5644" width="13.28515625" style="66" bestFit="1" customWidth="1"/>
    <col min="5645" max="5645" width="0" style="66" hidden="1" customWidth="1"/>
    <col min="5646" max="5646" width="20.7109375" style="66" bestFit="1" customWidth="1"/>
    <col min="5647" max="5648" width="8.7109375" style="66"/>
    <col min="5649" max="5649" width="0" style="66" hidden="1" customWidth="1"/>
    <col min="5650" max="5888" width="8.7109375" style="66"/>
    <col min="5889" max="5889" width="18.7109375" style="66" customWidth="1"/>
    <col min="5890" max="5890" width="18" style="66" customWidth="1"/>
    <col min="5891" max="5891" width="10.42578125" style="66" customWidth="1"/>
    <col min="5892" max="5892" width="19.7109375" style="66" customWidth="1"/>
    <col min="5893" max="5893" width="8.7109375" style="66"/>
    <col min="5894" max="5894" width="12" style="66" customWidth="1"/>
    <col min="5895" max="5895" width="0" style="66" hidden="1" customWidth="1"/>
    <col min="5896" max="5896" width="12.28515625" style="66" customWidth="1"/>
    <col min="5897" max="5897" width="0" style="66" hidden="1" customWidth="1"/>
    <col min="5898" max="5898" width="21.7109375" style="66" customWidth="1"/>
    <col min="5899" max="5899" width="8.7109375" style="66"/>
    <col min="5900" max="5900" width="13.28515625" style="66" bestFit="1" customWidth="1"/>
    <col min="5901" max="5901" width="0" style="66" hidden="1" customWidth="1"/>
    <col min="5902" max="5902" width="20.7109375" style="66" bestFit="1" customWidth="1"/>
    <col min="5903" max="5904" width="8.7109375" style="66"/>
    <col min="5905" max="5905" width="0" style="66" hidden="1" customWidth="1"/>
    <col min="5906" max="6144" width="8.7109375" style="66"/>
    <col min="6145" max="6145" width="18.7109375" style="66" customWidth="1"/>
    <col min="6146" max="6146" width="18" style="66" customWidth="1"/>
    <col min="6147" max="6147" width="10.42578125" style="66" customWidth="1"/>
    <col min="6148" max="6148" width="19.7109375" style="66" customWidth="1"/>
    <col min="6149" max="6149" width="8.7109375" style="66"/>
    <col min="6150" max="6150" width="12" style="66" customWidth="1"/>
    <col min="6151" max="6151" width="0" style="66" hidden="1" customWidth="1"/>
    <col min="6152" max="6152" width="12.28515625" style="66" customWidth="1"/>
    <col min="6153" max="6153" width="0" style="66" hidden="1" customWidth="1"/>
    <col min="6154" max="6154" width="21.7109375" style="66" customWidth="1"/>
    <col min="6155" max="6155" width="8.7109375" style="66"/>
    <col min="6156" max="6156" width="13.28515625" style="66" bestFit="1" customWidth="1"/>
    <col min="6157" max="6157" width="0" style="66" hidden="1" customWidth="1"/>
    <col min="6158" max="6158" width="20.7109375" style="66" bestFit="1" customWidth="1"/>
    <col min="6159" max="6160" width="8.7109375" style="66"/>
    <col min="6161" max="6161" width="0" style="66" hidden="1" customWidth="1"/>
    <col min="6162" max="6400" width="8.7109375" style="66"/>
    <col min="6401" max="6401" width="18.7109375" style="66" customWidth="1"/>
    <col min="6402" max="6402" width="18" style="66" customWidth="1"/>
    <col min="6403" max="6403" width="10.42578125" style="66" customWidth="1"/>
    <col min="6404" max="6404" width="19.7109375" style="66" customWidth="1"/>
    <col min="6405" max="6405" width="8.7109375" style="66"/>
    <col min="6406" max="6406" width="12" style="66" customWidth="1"/>
    <col min="6407" max="6407" width="0" style="66" hidden="1" customWidth="1"/>
    <col min="6408" max="6408" width="12.28515625" style="66" customWidth="1"/>
    <col min="6409" max="6409" width="0" style="66" hidden="1" customWidth="1"/>
    <col min="6410" max="6410" width="21.7109375" style="66" customWidth="1"/>
    <col min="6411" max="6411" width="8.7109375" style="66"/>
    <col min="6412" max="6412" width="13.28515625" style="66" bestFit="1" customWidth="1"/>
    <col min="6413" max="6413" width="0" style="66" hidden="1" customWidth="1"/>
    <col min="6414" max="6414" width="20.7109375" style="66" bestFit="1" customWidth="1"/>
    <col min="6415" max="6416" width="8.7109375" style="66"/>
    <col min="6417" max="6417" width="0" style="66" hidden="1" customWidth="1"/>
    <col min="6418" max="6656" width="8.7109375" style="66"/>
    <col min="6657" max="6657" width="18.7109375" style="66" customWidth="1"/>
    <col min="6658" max="6658" width="18" style="66" customWidth="1"/>
    <col min="6659" max="6659" width="10.42578125" style="66" customWidth="1"/>
    <col min="6660" max="6660" width="19.7109375" style="66" customWidth="1"/>
    <col min="6661" max="6661" width="8.7109375" style="66"/>
    <col min="6662" max="6662" width="12" style="66" customWidth="1"/>
    <col min="6663" max="6663" width="0" style="66" hidden="1" customWidth="1"/>
    <col min="6664" max="6664" width="12.28515625" style="66" customWidth="1"/>
    <col min="6665" max="6665" width="0" style="66" hidden="1" customWidth="1"/>
    <col min="6666" max="6666" width="21.7109375" style="66" customWidth="1"/>
    <col min="6667" max="6667" width="8.7109375" style="66"/>
    <col min="6668" max="6668" width="13.28515625" style="66" bestFit="1" customWidth="1"/>
    <col min="6669" max="6669" width="0" style="66" hidden="1" customWidth="1"/>
    <col min="6670" max="6670" width="20.7109375" style="66" bestFit="1" customWidth="1"/>
    <col min="6671" max="6672" width="8.7109375" style="66"/>
    <col min="6673" max="6673" width="0" style="66" hidden="1" customWidth="1"/>
    <col min="6674" max="6912" width="8.7109375" style="66"/>
    <col min="6913" max="6913" width="18.7109375" style="66" customWidth="1"/>
    <col min="6914" max="6914" width="18" style="66" customWidth="1"/>
    <col min="6915" max="6915" width="10.42578125" style="66" customWidth="1"/>
    <col min="6916" max="6916" width="19.7109375" style="66" customWidth="1"/>
    <col min="6917" max="6917" width="8.7109375" style="66"/>
    <col min="6918" max="6918" width="12" style="66" customWidth="1"/>
    <col min="6919" max="6919" width="0" style="66" hidden="1" customWidth="1"/>
    <col min="6920" max="6920" width="12.28515625" style="66" customWidth="1"/>
    <col min="6921" max="6921" width="0" style="66" hidden="1" customWidth="1"/>
    <col min="6922" max="6922" width="21.7109375" style="66" customWidth="1"/>
    <col min="6923" max="6923" width="8.7109375" style="66"/>
    <col min="6924" max="6924" width="13.28515625" style="66" bestFit="1" customWidth="1"/>
    <col min="6925" max="6925" width="0" style="66" hidden="1" customWidth="1"/>
    <col min="6926" max="6926" width="20.7109375" style="66" bestFit="1" customWidth="1"/>
    <col min="6927" max="6928" width="8.7109375" style="66"/>
    <col min="6929" max="6929" width="0" style="66" hidden="1" customWidth="1"/>
    <col min="6930" max="7168" width="8.7109375" style="66"/>
    <col min="7169" max="7169" width="18.7109375" style="66" customWidth="1"/>
    <col min="7170" max="7170" width="18" style="66" customWidth="1"/>
    <col min="7171" max="7171" width="10.42578125" style="66" customWidth="1"/>
    <col min="7172" max="7172" width="19.7109375" style="66" customWidth="1"/>
    <col min="7173" max="7173" width="8.7109375" style="66"/>
    <col min="7174" max="7174" width="12" style="66" customWidth="1"/>
    <col min="7175" max="7175" width="0" style="66" hidden="1" customWidth="1"/>
    <col min="7176" max="7176" width="12.28515625" style="66" customWidth="1"/>
    <col min="7177" max="7177" width="0" style="66" hidden="1" customWidth="1"/>
    <col min="7178" max="7178" width="21.7109375" style="66" customWidth="1"/>
    <col min="7179" max="7179" width="8.7109375" style="66"/>
    <col min="7180" max="7180" width="13.28515625" style="66" bestFit="1" customWidth="1"/>
    <col min="7181" max="7181" width="0" style="66" hidden="1" customWidth="1"/>
    <col min="7182" max="7182" width="20.7109375" style="66" bestFit="1" customWidth="1"/>
    <col min="7183" max="7184" width="8.7109375" style="66"/>
    <col min="7185" max="7185" width="0" style="66" hidden="1" customWidth="1"/>
    <col min="7186" max="7424" width="8.7109375" style="66"/>
    <col min="7425" max="7425" width="18.7109375" style="66" customWidth="1"/>
    <col min="7426" max="7426" width="18" style="66" customWidth="1"/>
    <col min="7427" max="7427" width="10.42578125" style="66" customWidth="1"/>
    <col min="7428" max="7428" width="19.7109375" style="66" customWidth="1"/>
    <col min="7429" max="7429" width="8.7109375" style="66"/>
    <col min="7430" max="7430" width="12" style="66" customWidth="1"/>
    <col min="7431" max="7431" width="0" style="66" hidden="1" customWidth="1"/>
    <col min="7432" max="7432" width="12.28515625" style="66" customWidth="1"/>
    <col min="7433" max="7433" width="0" style="66" hidden="1" customWidth="1"/>
    <col min="7434" max="7434" width="21.7109375" style="66" customWidth="1"/>
    <col min="7435" max="7435" width="8.7109375" style="66"/>
    <col min="7436" max="7436" width="13.28515625" style="66" bestFit="1" customWidth="1"/>
    <col min="7437" max="7437" width="0" style="66" hidden="1" customWidth="1"/>
    <col min="7438" max="7438" width="20.7109375" style="66" bestFit="1" customWidth="1"/>
    <col min="7439" max="7440" width="8.7109375" style="66"/>
    <col min="7441" max="7441" width="0" style="66" hidden="1" customWidth="1"/>
    <col min="7442" max="7680" width="8.7109375" style="66"/>
    <col min="7681" max="7681" width="18.7109375" style="66" customWidth="1"/>
    <col min="7682" max="7682" width="18" style="66" customWidth="1"/>
    <col min="7683" max="7683" width="10.42578125" style="66" customWidth="1"/>
    <col min="7684" max="7684" width="19.7109375" style="66" customWidth="1"/>
    <col min="7685" max="7685" width="8.7109375" style="66"/>
    <col min="7686" max="7686" width="12" style="66" customWidth="1"/>
    <col min="7687" max="7687" width="0" style="66" hidden="1" customWidth="1"/>
    <col min="7688" max="7688" width="12.28515625" style="66" customWidth="1"/>
    <col min="7689" max="7689" width="0" style="66" hidden="1" customWidth="1"/>
    <col min="7690" max="7690" width="21.7109375" style="66" customWidth="1"/>
    <col min="7691" max="7691" width="8.7109375" style="66"/>
    <col min="7692" max="7692" width="13.28515625" style="66" bestFit="1" customWidth="1"/>
    <col min="7693" max="7693" width="0" style="66" hidden="1" customWidth="1"/>
    <col min="7694" max="7694" width="20.7109375" style="66" bestFit="1" customWidth="1"/>
    <col min="7695" max="7696" width="8.7109375" style="66"/>
    <col min="7697" max="7697" width="0" style="66" hidden="1" customWidth="1"/>
    <col min="7698" max="7936" width="8.7109375" style="66"/>
    <col min="7937" max="7937" width="18.7109375" style="66" customWidth="1"/>
    <col min="7938" max="7938" width="18" style="66" customWidth="1"/>
    <col min="7939" max="7939" width="10.42578125" style="66" customWidth="1"/>
    <col min="7940" max="7940" width="19.7109375" style="66" customWidth="1"/>
    <col min="7941" max="7941" width="8.7109375" style="66"/>
    <col min="7942" max="7942" width="12" style="66" customWidth="1"/>
    <col min="7943" max="7943" width="0" style="66" hidden="1" customWidth="1"/>
    <col min="7944" max="7944" width="12.28515625" style="66" customWidth="1"/>
    <col min="7945" max="7945" width="0" style="66" hidden="1" customWidth="1"/>
    <col min="7946" max="7946" width="21.7109375" style="66" customWidth="1"/>
    <col min="7947" max="7947" width="8.7109375" style="66"/>
    <col min="7948" max="7948" width="13.28515625" style="66" bestFit="1" customWidth="1"/>
    <col min="7949" max="7949" width="0" style="66" hidden="1" customWidth="1"/>
    <col min="7950" max="7950" width="20.7109375" style="66" bestFit="1" customWidth="1"/>
    <col min="7951" max="7952" width="8.7109375" style="66"/>
    <col min="7953" max="7953" width="0" style="66" hidden="1" customWidth="1"/>
    <col min="7954" max="8192" width="8.7109375" style="66"/>
    <col min="8193" max="8193" width="18.7109375" style="66" customWidth="1"/>
    <col min="8194" max="8194" width="18" style="66" customWidth="1"/>
    <col min="8195" max="8195" width="10.42578125" style="66" customWidth="1"/>
    <col min="8196" max="8196" width="19.7109375" style="66" customWidth="1"/>
    <col min="8197" max="8197" width="8.7109375" style="66"/>
    <col min="8198" max="8198" width="12" style="66" customWidth="1"/>
    <col min="8199" max="8199" width="0" style="66" hidden="1" customWidth="1"/>
    <col min="8200" max="8200" width="12.28515625" style="66" customWidth="1"/>
    <col min="8201" max="8201" width="0" style="66" hidden="1" customWidth="1"/>
    <col min="8202" max="8202" width="21.7109375" style="66" customWidth="1"/>
    <col min="8203" max="8203" width="8.7109375" style="66"/>
    <col min="8204" max="8204" width="13.28515625" style="66" bestFit="1" customWidth="1"/>
    <col min="8205" max="8205" width="0" style="66" hidden="1" customWidth="1"/>
    <col min="8206" max="8206" width="20.7109375" style="66" bestFit="1" customWidth="1"/>
    <col min="8207" max="8208" width="8.7109375" style="66"/>
    <col min="8209" max="8209" width="0" style="66" hidden="1" customWidth="1"/>
    <col min="8210" max="8448" width="8.7109375" style="66"/>
    <col min="8449" max="8449" width="18.7109375" style="66" customWidth="1"/>
    <col min="8450" max="8450" width="18" style="66" customWidth="1"/>
    <col min="8451" max="8451" width="10.42578125" style="66" customWidth="1"/>
    <col min="8452" max="8452" width="19.7109375" style="66" customWidth="1"/>
    <col min="8453" max="8453" width="8.7109375" style="66"/>
    <col min="8454" max="8454" width="12" style="66" customWidth="1"/>
    <col min="8455" max="8455" width="0" style="66" hidden="1" customWidth="1"/>
    <col min="8456" max="8456" width="12.28515625" style="66" customWidth="1"/>
    <col min="8457" max="8457" width="0" style="66" hidden="1" customWidth="1"/>
    <col min="8458" max="8458" width="21.7109375" style="66" customWidth="1"/>
    <col min="8459" max="8459" width="8.7109375" style="66"/>
    <col min="8460" max="8460" width="13.28515625" style="66" bestFit="1" customWidth="1"/>
    <col min="8461" max="8461" width="0" style="66" hidden="1" customWidth="1"/>
    <col min="8462" max="8462" width="20.7109375" style="66" bestFit="1" customWidth="1"/>
    <col min="8463" max="8464" width="8.7109375" style="66"/>
    <col min="8465" max="8465" width="0" style="66" hidden="1" customWidth="1"/>
    <col min="8466" max="8704" width="8.7109375" style="66"/>
    <col min="8705" max="8705" width="18.7109375" style="66" customWidth="1"/>
    <col min="8706" max="8706" width="18" style="66" customWidth="1"/>
    <col min="8707" max="8707" width="10.42578125" style="66" customWidth="1"/>
    <col min="8708" max="8708" width="19.7109375" style="66" customWidth="1"/>
    <col min="8709" max="8709" width="8.7109375" style="66"/>
    <col min="8710" max="8710" width="12" style="66" customWidth="1"/>
    <col min="8711" max="8711" width="0" style="66" hidden="1" customWidth="1"/>
    <col min="8712" max="8712" width="12.28515625" style="66" customWidth="1"/>
    <col min="8713" max="8713" width="0" style="66" hidden="1" customWidth="1"/>
    <col min="8714" max="8714" width="21.7109375" style="66" customWidth="1"/>
    <col min="8715" max="8715" width="8.7109375" style="66"/>
    <col min="8716" max="8716" width="13.28515625" style="66" bestFit="1" customWidth="1"/>
    <col min="8717" max="8717" width="0" style="66" hidden="1" customWidth="1"/>
    <col min="8718" max="8718" width="20.7109375" style="66" bestFit="1" customWidth="1"/>
    <col min="8719" max="8720" width="8.7109375" style="66"/>
    <col min="8721" max="8721" width="0" style="66" hidden="1" customWidth="1"/>
    <col min="8722" max="8960" width="8.7109375" style="66"/>
    <col min="8961" max="8961" width="18.7109375" style="66" customWidth="1"/>
    <col min="8962" max="8962" width="18" style="66" customWidth="1"/>
    <col min="8963" max="8963" width="10.42578125" style="66" customWidth="1"/>
    <col min="8964" max="8964" width="19.7109375" style="66" customWidth="1"/>
    <col min="8965" max="8965" width="8.7109375" style="66"/>
    <col min="8966" max="8966" width="12" style="66" customWidth="1"/>
    <col min="8967" max="8967" width="0" style="66" hidden="1" customWidth="1"/>
    <col min="8968" max="8968" width="12.28515625" style="66" customWidth="1"/>
    <col min="8969" max="8969" width="0" style="66" hidden="1" customWidth="1"/>
    <col min="8970" max="8970" width="21.7109375" style="66" customWidth="1"/>
    <col min="8971" max="8971" width="8.7109375" style="66"/>
    <col min="8972" max="8972" width="13.28515625" style="66" bestFit="1" customWidth="1"/>
    <col min="8973" max="8973" width="0" style="66" hidden="1" customWidth="1"/>
    <col min="8974" max="8974" width="20.7109375" style="66" bestFit="1" customWidth="1"/>
    <col min="8975" max="8976" width="8.7109375" style="66"/>
    <col min="8977" max="8977" width="0" style="66" hidden="1" customWidth="1"/>
    <col min="8978" max="9216" width="8.7109375" style="66"/>
    <col min="9217" max="9217" width="18.7109375" style="66" customWidth="1"/>
    <col min="9218" max="9218" width="18" style="66" customWidth="1"/>
    <col min="9219" max="9219" width="10.42578125" style="66" customWidth="1"/>
    <col min="9220" max="9220" width="19.7109375" style="66" customWidth="1"/>
    <col min="9221" max="9221" width="8.7109375" style="66"/>
    <col min="9222" max="9222" width="12" style="66" customWidth="1"/>
    <col min="9223" max="9223" width="0" style="66" hidden="1" customWidth="1"/>
    <col min="9224" max="9224" width="12.28515625" style="66" customWidth="1"/>
    <col min="9225" max="9225" width="0" style="66" hidden="1" customWidth="1"/>
    <col min="9226" max="9226" width="21.7109375" style="66" customWidth="1"/>
    <col min="9227" max="9227" width="8.7109375" style="66"/>
    <col min="9228" max="9228" width="13.28515625" style="66" bestFit="1" customWidth="1"/>
    <col min="9229" max="9229" width="0" style="66" hidden="1" customWidth="1"/>
    <col min="9230" max="9230" width="20.7109375" style="66" bestFit="1" customWidth="1"/>
    <col min="9231" max="9232" width="8.7109375" style="66"/>
    <col min="9233" max="9233" width="0" style="66" hidden="1" customWidth="1"/>
    <col min="9234" max="9472" width="8.7109375" style="66"/>
    <col min="9473" max="9473" width="18.7109375" style="66" customWidth="1"/>
    <col min="9474" max="9474" width="18" style="66" customWidth="1"/>
    <col min="9475" max="9475" width="10.42578125" style="66" customWidth="1"/>
    <col min="9476" max="9476" width="19.7109375" style="66" customWidth="1"/>
    <col min="9477" max="9477" width="8.7109375" style="66"/>
    <col min="9478" max="9478" width="12" style="66" customWidth="1"/>
    <col min="9479" max="9479" width="0" style="66" hidden="1" customWidth="1"/>
    <col min="9480" max="9480" width="12.28515625" style="66" customWidth="1"/>
    <col min="9481" max="9481" width="0" style="66" hidden="1" customWidth="1"/>
    <col min="9482" max="9482" width="21.7109375" style="66" customWidth="1"/>
    <col min="9483" max="9483" width="8.7109375" style="66"/>
    <col min="9484" max="9484" width="13.28515625" style="66" bestFit="1" customWidth="1"/>
    <col min="9485" max="9485" width="0" style="66" hidden="1" customWidth="1"/>
    <col min="9486" max="9486" width="20.7109375" style="66" bestFit="1" customWidth="1"/>
    <col min="9487" max="9488" width="8.7109375" style="66"/>
    <col min="9489" max="9489" width="0" style="66" hidden="1" customWidth="1"/>
    <col min="9490" max="9728" width="8.7109375" style="66"/>
    <col min="9729" max="9729" width="18.7109375" style="66" customWidth="1"/>
    <col min="9730" max="9730" width="18" style="66" customWidth="1"/>
    <col min="9731" max="9731" width="10.42578125" style="66" customWidth="1"/>
    <col min="9732" max="9732" width="19.7109375" style="66" customWidth="1"/>
    <col min="9733" max="9733" width="8.7109375" style="66"/>
    <col min="9734" max="9734" width="12" style="66" customWidth="1"/>
    <col min="9735" max="9735" width="0" style="66" hidden="1" customWidth="1"/>
    <col min="9736" max="9736" width="12.28515625" style="66" customWidth="1"/>
    <col min="9737" max="9737" width="0" style="66" hidden="1" customWidth="1"/>
    <col min="9738" max="9738" width="21.7109375" style="66" customWidth="1"/>
    <col min="9739" max="9739" width="8.7109375" style="66"/>
    <col min="9740" max="9740" width="13.28515625" style="66" bestFit="1" customWidth="1"/>
    <col min="9741" max="9741" width="0" style="66" hidden="1" customWidth="1"/>
    <col min="9742" max="9742" width="20.7109375" style="66" bestFit="1" customWidth="1"/>
    <col min="9743" max="9744" width="8.7109375" style="66"/>
    <col min="9745" max="9745" width="0" style="66" hidden="1" customWidth="1"/>
    <col min="9746" max="9984" width="8.7109375" style="66"/>
    <col min="9985" max="9985" width="18.7109375" style="66" customWidth="1"/>
    <col min="9986" max="9986" width="18" style="66" customWidth="1"/>
    <col min="9987" max="9987" width="10.42578125" style="66" customWidth="1"/>
    <col min="9988" max="9988" width="19.7109375" style="66" customWidth="1"/>
    <col min="9989" max="9989" width="8.7109375" style="66"/>
    <col min="9990" max="9990" width="12" style="66" customWidth="1"/>
    <col min="9991" max="9991" width="0" style="66" hidden="1" customWidth="1"/>
    <col min="9992" max="9992" width="12.28515625" style="66" customWidth="1"/>
    <col min="9993" max="9993" width="0" style="66" hidden="1" customWidth="1"/>
    <col min="9994" max="9994" width="21.7109375" style="66" customWidth="1"/>
    <col min="9995" max="9995" width="8.7109375" style="66"/>
    <col min="9996" max="9996" width="13.28515625" style="66" bestFit="1" customWidth="1"/>
    <col min="9997" max="9997" width="0" style="66" hidden="1" customWidth="1"/>
    <col min="9998" max="9998" width="20.7109375" style="66" bestFit="1" customWidth="1"/>
    <col min="9999" max="10000" width="8.7109375" style="66"/>
    <col min="10001" max="10001" width="0" style="66" hidden="1" customWidth="1"/>
    <col min="10002" max="10240" width="8.7109375" style="66"/>
    <col min="10241" max="10241" width="18.7109375" style="66" customWidth="1"/>
    <col min="10242" max="10242" width="18" style="66" customWidth="1"/>
    <col min="10243" max="10243" width="10.42578125" style="66" customWidth="1"/>
    <col min="10244" max="10244" width="19.7109375" style="66" customWidth="1"/>
    <col min="10245" max="10245" width="8.7109375" style="66"/>
    <col min="10246" max="10246" width="12" style="66" customWidth="1"/>
    <col min="10247" max="10247" width="0" style="66" hidden="1" customWidth="1"/>
    <col min="10248" max="10248" width="12.28515625" style="66" customWidth="1"/>
    <col min="10249" max="10249" width="0" style="66" hidden="1" customWidth="1"/>
    <col min="10250" max="10250" width="21.7109375" style="66" customWidth="1"/>
    <col min="10251" max="10251" width="8.7109375" style="66"/>
    <col min="10252" max="10252" width="13.28515625" style="66" bestFit="1" customWidth="1"/>
    <col min="10253" max="10253" width="0" style="66" hidden="1" customWidth="1"/>
    <col min="10254" max="10254" width="20.7109375" style="66" bestFit="1" customWidth="1"/>
    <col min="10255" max="10256" width="8.7109375" style="66"/>
    <col min="10257" max="10257" width="0" style="66" hidden="1" customWidth="1"/>
    <col min="10258" max="10496" width="8.7109375" style="66"/>
    <col min="10497" max="10497" width="18.7109375" style="66" customWidth="1"/>
    <col min="10498" max="10498" width="18" style="66" customWidth="1"/>
    <col min="10499" max="10499" width="10.42578125" style="66" customWidth="1"/>
    <col min="10500" max="10500" width="19.7109375" style="66" customWidth="1"/>
    <col min="10501" max="10501" width="8.7109375" style="66"/>
    <col min="10502" max="10502" width="12" style="66" customWidth="1"/>
    <col min="10503" max="10503" width="0" style="66" hidden="1" customWidth="1"/>
    <col min="10504" max="10504" width="12.28515625" style="66" customWidth="1"/>
    <col min="10505" max="10505" width="0" style="66" hidden="1" customWidth="1"/>
    <col min="10506" max="10506" width="21.7109375" style="66" customWidth="1"/>
    <col min="10507" max="10507" width="8.7109375" style="66"/>
    <col min="10508" max="10508" width="13.28515625" style="66" bestFit="1" customWidth="1"/>
    <col min="10509" max="10509" width="0" style="66" hidden="1" customWidth="1"/>
    <col min="10510" max="10510" width="20.7109375" style="66" bestFit="1" customWidth="1"/>
    <col min="10511" max="10512" width="8.7109375" style="66"/>
    <col min="10513" max="10513" width="0" style="66" hidden="1" customWidth="1"/>
    <col min="10514" max="10752" width="8.7109375" style="66"/>
    <col min="10753" max="10753" width="18.7109375" style="66" customWidth="1"/>
    <col min="10754" max="10754" width="18" style="66" customWidth="1"/>
    <col min="10755" max="10755" width="10.42578125" style="66" customWidth="1"/>
    <col min="10756" max="10756" width="19.7109375" style="66" customWidth="1"/>
    <col min="10757" max="10757" width="8.7109375" style="66"/>
    <col min="10758" max="10758" width="12" style="66" customWidth="1"/>
    <col min="10759" max="10759" width="0" style="66" hidden="1" customWidth="1"/>
    <col min="10760" max="10760" width="12.28515625" style="66" customWidth="1"/>
    <col min="10761" max="10761" width="0" style="66" hidden="1" customWidth="1"/>
    <col min="10762" max="10762" width="21.7109375" style="66" customWidth="1"/>
    <col min="10763" max="10763" width="8.7109375" style="66"/>
    <col min="10764" max="10764" width="13.28515625" style="66" bestFit="1" customWidth="1"/>
    <col min="10765" max="10765" width="0" style="66" hidden="1" customWidth="1"/>
    <col min="10766" max="10766" width="20.7109375" style="66" bestFit="1" customWidth="1"/>
    <col min="10767" max="10768" width="8.7109375" style="66"/>
    <col min="10769" max="10769" width="0" style="66" hidden="1" customWidth="1"/>
    <col min="10770" max="11008" width="8.7109375" style="66"/>
    <col min="11009" max="11009" width="18.7109375" style="66" customWidth="1"/>
    <col min="11010" max="11010" width="18" style="66" customWidth="1"/>
    <col min="11011" max="11011" width="10.42578125" style="66" customWidth="1"/>
    <col min="11012" max="11012" width="19.7109375" style="66" customWidth="1"/>
    <col min="11013" max="11013" width="8.7109375" style="66"/>
    <col min="11014" max="11014" width="12" style="66" customWidth="1"/>
    <col min="11015" max="11015" width="0" style="66" hidden="1" customWidth="1"/>
    <col min="11016" max="11016" width="12.28515625" style="66" customWidth="1"/>
    <col min="11017" max="11017" width="0" style="66" hidden="1" customWidth="1"/>
    <col min="11018" max="11018" width="21.7109375" style="66" customWidth="1"/>
    <col min="11019" max="11019" width="8.7109375" style="66"/>
    <col min="11020" max="11020" width="13.28515625" style="66" bestFit="1" customWidth="1"/>
    <col min="11021" max="11021" width="0" style="66" hidden="1" customWidth="1"/>
    <col min="11022" max="11022" width="20.7109375" style="66" bestFit="1" customWidth="1"/>
    <col min="11023" max="11024" width="8.7109375" style="66"/>
    <col min="11025" max="11025" width="0" style="66" hidden="1" customWidth="1"/>
    <col min="11026" max="11264" width="8.7109375" style="66"/>
    <col min="11265" max="11265" width="18.7109375" style="66" customWidth="1"/>
    <col min="11266" max="11266" width="18" style="66" customWidth="1"/>
    <col min="11267" max="11267" width="10.42578125" style="66" customWidth="1"/>
    <col min="11268" max="11268" width="19.7109375" style="66" customWidth="1"/>
    <col min="11269" max="11269" width="8.7109375" style="66"/>
    <col min="11270" max="11270" width="12" style="66" customWidth="1"/>
    <col min="11271" max="11271" width="0" style="66" hidden="1" customWidth="1"/>
    <col min="11272" max="11272" width="12.28515625" style="66" customWidth="1"/>
    <col min="11273" max="11273" width="0" style="66" hidden="1" customWidth="1"/>
    <col min="11274" max="11274" width="21.7109375" style="66" customWidth="1"/>
    <col min="11275" max="11275" width="8.7109375" style="66"/>
    <col min="11276" max="11276" width="13.28515625" style="66" bestFit="1" customWidth="1"/>
    <col min="11277" max="11277" width="0" style="66" hidden="1" customWidth="1"/>
    <col min="11278" max="11278" width="20.7109375" style="66" bestFit="1" customWidth="1"/>
    <col min="11279" max="11280" width="8.7109375" style="66"/>
    <col min="11281" max="11281" width="0" style="66" hidden="1" customWidth="1"/>
    <col min="11282" max="11520" width="8.7109375" style="66"/>
    <col min="11521" max="11521" width="18.7109375" style="66" customWidth="1"/>
    <col min="11522" max="11522" width="18" style="66" customWidth="1"/>
    <col min="11523" max="11523" width="10.42578125" style="66" customWidth="1"/>
    <col min="11524" max="11524" width="19.7109375" style="66" customWidth="1"/>
    <col min="11525" max="11525" width="8.7109375" style="66"/>
    <col min="11526" max="11526" width="12" style="66" customWidth="1"/>
    <col min="11527" max="11527" width="0" style="66" hidden="1" customWidth="1"/>
    <col min="11528" max="11528" width="12.28515625" style="66" customWidth="1"/>
    <col min="11529" max="11529" width="0" style="66" hidden="1" customWidth="1"/>
    <col min="11530" max="11530" width="21.7109375" style="66" customWidth="1"/>
    <col min="11531" max="11531" width="8.7109375" style="66"/>
    <col min="11532" max="11532" width="13.28515625" style="66" bestFit="1" customWidth="1"/>
    <col min="11533" max="11533" width="0" style="66" hidden="1" customWidth="1"/>
    <col min="11534" max="11534" width="20.7109375" style="66" bestFit="1" customWidth="1"/>
    <col min="11535" max="11536" width="8.7109375" style="66"/>
    <col min="11537" max="11537" width="0" style="66" hidden="1" customWidth="1"/>
    <col min="11538" max="11776" width="8.7109375" style="66"/>
    <col min="11777" max="11777" width="18.7109375" style="66" customWidth="1"/>
    <col min="11778" max="11778" width="18" style="66" customWidth="1"/>
    <col min="11779" max="11779" width="10.42578125" style="66" customWidth="1"/>
    <col min="11780" max="11780" width="19.7109375" style="66" customWidth="1"/>
    <col min="11781" max="11781" width="8.7109375" style="66"/>
    <col min="11782" max="11782" width="12" style="66" customWidth="1"/>
    <col min="11783" max="11783" width="0" style="66" hidden="1" customWidth="1"/>
    <col min="11784" max="11784" width="12.28515625" style="66" customWidth="1"/>
    <col min="11785" max="11785" width="0" style="66" hidden="1" customWidth="1"/>
    <col min="11786" max="11786" width="21.7109375" style="66" customWidth="1"/>
    <col min="11787" max="11787" width="8.7109375" style="66"/>
    <col min="11788" max="11788" width="13.28515625" style="66" bestFit="1" customWidth="1"/>
    <col min="11789" max="11789" width="0" style="66" hidden="1" customWidth="1"/>
    <col min="11790" max="11790" width="20.7109375" style="66" bestFit="1" customWidth="1"/>
    <col min="11791" max="11792" width="8.7109375" style="66"/>
    <col min="11793" max="11793" width="0" style="66" hidden="1" customWidth="1"/>
    <col min="11794" max="12032" width="8.7109375" style="66"/>
    <col min="12033" max="12033" width="18.7109375" style="66" customWidth="1"/>
    <col min="12034" max="12034" width="18" style="66" customWidth="1"/>
    <col min="12035" max="12035" width="10.42578125" style="66" customWidth="1"/>
    <col min="12036" max="12036" width="19.7109375" style="66" customWidth="1"/>
    <col min="12037" max="12037" width="8.7109375" style="66"/>
    <col min="12038" max="12038" width="12" style="66" customWidth="1"/>
    <col min="12039" max="12039" width="0" style="66" hidden="1" customWidth="1"/>
    <col min="12040" max="12040" width="12.28515625" style="66" customWidth="1"/>
    <col min="12041" max="12041" width="0" style="66" hidden="1" customWidth="1"/>
    <col min="12042" max="12042" width="21.7109375" style="66" customWidth="1"/>
    <col min="12043" max="12043" width="8.7109375" style="66"/>
    <col min="12044" max="12044" width="13.28515625" style="66" bestFit="1" customWidth="1"/>
    <col min="12045" max="12045" width="0" style="66" hidden="1" customWidth="1"/>
    <col min="12046" max="12046" width="20.7109375" style="66" bestFit="1" customWidth="1"/>
    <col min="12047" max="12048" width="8.7109375" style="66"/>
    <col min="12049" max="12049" width="0" style="66" hidden="1" customWidth="1"/>
    <col min="12050" max="12288" width="8.7109375" style="66"/>
    <col min="12289" max="12289" width="18.7109375" style="66" customWidth="1"/>
    <col min="12290" max="12290" width="18" style="66" customWidth="1"/>
    <col min="12291" max="12291" width="10.42578125" style="66" customWidth="1"/>
    <col min="12292" max="12292" width="19.7109375" style="66" customWidth="1"/>
    <col min="12293" max="12293" width="8.7109375" style="66"/>
    <col min="12294" max="12294" width="12" style="66" customWidth="1"/>
    <col min="12295" max="12295" width="0" style="66" hidden="1" customWidth="1"/>
    <col min="12296" max="12296" width="12.28515625" style="66" customWidth="1"/>
    <col min="12297" max="12297" width="0" style="66" hidden="1" customWidth="1"/>
    <col min="12298" max="12298" width="21.7109375" style="66" customWidth="1"/>
    <col min="12299" max="12299" width="8.7109375" style="66"/>
    <col min="12300" max="12300" width="13.28515625" style="66" bestFit="1" customWidth="1"/>
    <col min="12301" max="12301" width="0" style="66" hidden="1" customWidth="1"/>
    <col min="12302" max="12302" width="20.7109375" style="66" bestFit="1" customWidth="1"/>
    <col min="12303" max="12304" width="8.7109375" style="66"/>
    <col min="12305" max="12305" width="0" style="66" hidden="1" customWidth="1"/>
    <col min="12306" max="12544" width="8.7109375" style="66"/>
    <col min="12545" max="12545" width="18.7109375" style="66" customWidth="1"/>
    <col min="12546" max="12546" width="18" style="66" customWidth="1"/>
    <col min="12547" max="12547" width="10.42578125" style="66" customWidth="1"/>
    <col min="12548" max="12548" width="19.7109375" style="66" customWidth="1"/>
    <col min="12549" max="12549" width="8.7109375" style="66"/>
    <col min="12550" max="12550" width="12" style="66" customWidth="1"/>
    <col min="12551" max="12551" width="0" style="66" hidden="1" customWidth="1"/>
    <col min="12552" max="12552" width="12.28515625" style="66" customWidth="1"/>
    <col min="12553" max="12553" width="0" style="66" hidden="1" customWidth="1"/>
    <col min="12554" max="12554" width="21.7109375" style="66" customWidth="1"/>
    <col min="12555" max="12555" width="8.7109375" style="66"/>
    <col min="12556" max="12556" width="13.28515625" style="66" bestFit="1" customWidth="1"/>
    <col min="12557" max="12557" width="0" style="66" hidden="1" customWidth="1"/>
    <col min="12558" max="12558" width="20.7109375" style="66" bestFit="1" customWidth="1"/>
    <col min="12559" max="12560" width="8.7109375" style="66"/>
    <col min="12561" max="12561" width="0" style="66" hidden="1" customWidth="1"/>
    <col min="12562" max="12800" width="8.7109375" style="66"/>
    <col min="12801" max="12801" width="18.7109375" style="66" customWidth="1"/>
    <col min="12802" max="12802" width="18" style="66" customWidth="1"/>
    <col min="12803" max="12803" width="10.42578125" style="66" customWidth="1"/>
    <col min="12804" max="12804" width="19.7109375" style="66" customWidth="1"/>
    <col min="12805" max="12805" width="8.7109375" style="66"/>
    <col min="12806" max="12806" width="12" style="66" customWidth="1"/>
    <col min="12807" max="12807" width="0" style="66" hidden="1" customWidth="1"/>
    <col min="12808" max="12808" width="12.28515625" style="66" customWidth="1"/>
    <col min="12809" max="12809" width="0" style="66" hidden="1" customWidth="1"/>
    <col min="12810" max="12810" width="21.7109375" style="66" customWidth="1"/>
    <col min="12811" max="12811" width="8.7109375" style="66"/>
    <col min="12812" max="12812" width="13.28515625" style="66" bestFit="1" customWidth="1"/>
    <col min="12813" max="12813" width="0" style="66" hidden="1" customWidth="1"/>
    <col min="12814" max="12814" width="20.7109375" style="66" bestFit="1" customWidth="1"/>
    <col min="12815" max="12816" width="8.7109375" style="66"/>
    <col min="12817" max="12817" width="0" style="66" hidden="1" customWidth="1"/>
    <col min="12818" max="13056" width="8.7109375" style="66"/>
    <col min="13057" max="13057" width="18.7109375" style="66" customWidth="1"/>
    <col min="13058" max="13058" width="18" style="66" customWidth="1"/>
    <col min="13059" max="13059" width="10.42578125" style="66" customWidth="1"/>
    <col min="13060" max="13060" width="19.7109375" style="66" customWidth="1"/>
    <col min="13061" max="13061" width="8.7109375" style="66"/>
    <col min="13062" max="13062" width="12" style="66" customWidth="1"/>
    <col min="13063" max="13063" width="0" style="66" hidden="1" customWidth="1"/>
    <col min="13064" max="13064" width="12.28515625" style="66" customWidth="1"/>
    <col min="13065" max="13065" width="0" style="66" hidden="1" customWidth="1"/>
    <col min="13066" max="13066" width="21.7109375" style="66" customWidth="1"/>
    <col min="13067" max="13067" width="8.7109375" style="66"/>
    <col min="13068" max="13068" width="13.28515625" style="66" bestFit="1" customWidth="1"/>
    <col min="13069" max="13069" width="0" style="66" hidden="1" customWidth="1"/>
    <col min="13070" max="13070" width="20.7109375" style="66" bestFit="1" customWidth="1"/>
    <col min="13071" max="13072" width="8.7109375" style="66"/>
    <col min="13073" max="13073" width="0" style="66" hidden="1" customWidth="1"/>
    <col min="13074" max="13312" width="8.7109375" style="66"/>
    <col min="13313" max="13313" width="18.7109375" style="66" customWidth="1"/>
    <col min="13314" max="13314" width="18" style="66" customWidth="1"/>
    <col min="13315" max="13315" width="10.42578125" style="66" customWidth="1"/>
    <col min="13316" max="13316" width="19.7109375" style="66" customWidth="1"/>
    <col min="13317" max="13317" width="8.7109375" style="66"/>
    <col min="13318" max="13318" width="12" style="66" customWidth="1"/>
    <col min="13319" max="13319" width="0" style="66" hidden="1" customWidth="1"/>
    <col min="13320" max="13320" width="12.28515625" style="66" customWidth="1"/>
    <col min="13321" max="13321" width="0" style="66" hidden="1" customWidth="1"/>
    <col min="13322" max="13322" width="21.7109375" style="66" customWidth="1"/>
    <col min="13323" max="13323" width="8.7109375" style="66"/>
    <col min="13324" max="13324" width="13.28515625" style="66" bestFit="1" customWidth="1"/>
    <col min="13325" max="13325" width="0" style="66" hidden="1" customWidth="1"/>
    <col min="13326" max="13326" width="20.7109375" style="66" bestFit="1" customWidth="1"/>
    <col min="13327" max="13328" width="8.7109375" style="66"/>
    <col min="13329" max="13329" width="0" style="66" hidden="1" customWidth="1"/>
    <col min="13330" max="13568" width="8.7109375" style="66"/>
    <col min="13569" max="13569" width="18.7109375" style="66" customWidth="1"/>
    <col min="13570" max="13570" width="18" style="66" customWidth="1"/>
    <col min="13571" max="13571" width="10.42578125" style="66" customWidth="1"/>
    <col min="13572" max="13572" width="19.7109375" style="66" customWidth="1"/>
    <col min="13573" max="13573" width="8.7109375" style="66"/>
    <col min="13574" max="13574" width="12" style="66" customWidth="1"/>
    <col min="13575" max="13575" width="0" style="66" hidden="1" customWidth="1"/>
    <col min="13576" max="13576" width="12.28515625" style="66" customWidth="1"/>
    <col min="13577" max="13577" width="0" style="66" hidden="1" customWidth="1"/>
    <col min="13578" max="13578" width="21.7109375" style="66" customWidth="1"/>
    <col min="13579" max="13579" width="8.7109375" style="66"/>
    <col min="13580" max="13580" width="13.28515625" style="66" bestFit="1" customWidth="1"/>
    <col min="13581" max="13581" width="0" style="66" hidden="1" customWidth="1"/>
    <col min="13582" max="13582" width="20.7109375" style="66" bestFit="1" customWidth="1"/>
    <col min="13583" max="13584" width="8.7109375" style="66"/>
    <col min="13585" max="13585" width="0" style="66" hidden="1" customWidth="1"/>
    <col min="13586" max="13824" width="8.7109375" style="66"/>
    <col min="13825" max="13825" width="18.7109375" style="66" customWidth="1"/>
    <col min="13826" max="13826" width="18" style="66" customWidth="1"/>
    <col min="13827" max="13827" width="10.42578125" style="66" customWidth="1"/>
    <col min="13828" max="13828" width="19.7109375" style="66" customWidth="1"/>
    <col min="13829" max="13829" width="8.7109375" style="66"/>
    <col min="13830" max="13830" width="12" style="66" customWidth="1"/>
    <col min="13831" max="13831" width="0" style="66" hidden="1" customWidth="1"/>
    <col min="13832" max="13832" width="12.28515625" style="66" customWidth="1"/>
    <col min="13833" max="13833" width="0" style="66" hidden="1" customWidth="1"/>
    <col min="13834" max="13834" width="21.7109375" style="66" customWidth="1"/>
    <col min="13835" max="13835" width="8.7109375" style="66"/>
    <col min="13836" max="13836" width="13.28515625" style="66" bestFit="1" customWidth="1"/>
    <col min="13837" max="13837" width="0" style="66" hidden="1" customWidth="1"/>
    <col min="13838" max="13838" width="20.7109375" style="66" bestFit="1" customWidth="1"/>
    <col min="13839" max="13840" width="8.7109375" style="66"/>
    <col min="13841" max="13841" width="0" style="66" hidden="1" customWidth="1"/>
    <col min="13842" max="14080" width="8.7109375" style="66"/>
    <col min="14081" max="14081" width="18.7109375" style="66" customWidth="1"/>
    <col min="14082" max="14082" width="18" style="66" customWidth="1"/>
    <col min="14083" max="14083" width="10.42578125" style="66" customWidth="1"/>
    <col min="14084" max="14084" width="19.7109375" style="66" customWidth="1"/>
    <col min="14085" max="14085" width="8.7109375" style="66"/>
    <col min="14086" max="14086" width="12" style="66" customWidth="1"/>
    <col min="14087" max="14087" width="0" style="66" hidden="1" customWidth="1"/>
    <col min="14088" max="14088" width="12.28515625" style="66" customWidth="1"/>
    <col min="14089" max="14089" width="0" style="66" hidden="1" customWidth="1"/>
    <col min="14090" max="14090" width="21.7109375" style="66" customWidth="1"/>
    <col min="14091" max="14091" width="8.7109375" style="66"/>
    <col min="14092" max="14092" width="13.28515625" style="66" bestFit="1" customWidth="1"/>
    <col min="14093" max="14093" width="0" style="66" hidden="1" customWidth="1"/>
    <col min="14094" max="14094" width="20.7109375" style="66" bestFit="1" customWidth="1"/>
    <col min="14095" max="14096" width="8.7109375" style="66"/>
    <col min="14097" max="14097" width="0" style="66" hidden="1" customWidth="1"/>
    <col min="14098" max="14336" width="8.7109375" style="66"/>
    <col min="14337" max="14337" width="18.7109375" style="66" customWidth="1"/>
    <col min="14338" max="14338" width="18" style="66" customWidth="1"/>
    <col min="14339" max="14339" width="10.42578125" style="66" customWidth="1"/>
    <col min="14340" max="14340" width="19.7109375" style="66" customWidth="1"/>
    <col min="14341" max="14341" width="8.7109375" style="66"/>
    <col min="14342" max="14342" width="12" style="66" customWidth="1"/>
    <col min="14343" max="14343" width="0" style="66" hidden="1" customWidth="1"/>
    <col min="14344" max="14344" width="12.28515625" style="66" customWidth="1"/>
    <col min="14345" max="14345" width="0" style="66" hidden="1" customWidth="1"/>
    <col min="14346" max="14346" width="21.7109375" style="66" customWidth="1"/>
    <col min="14347" max="14347" width="8.7109375" style="66"/>
    <col min="14348" max="14348" width="13.28515625" style="66" bestFit="1" customWidth="1"/>
    <col min="14349" max="14349" width="0" style="66" hidden="1" customWidth="1"/>
    <col min="14350" max="14350" width="20.7109375" style="66" bestFit="1" customWidth="1"/>
    <col min="14351" max="14352" width="8.7109375" style="66"/>
    <col min="14353" max="14353" width="0" style="66" hidden="1" customWidth="1"/>
    <col min="14354" max="14592" width="8.7109375" style="66"/>
    <col min="14593" max="14593" width="18.7109375" style="66" customWidth="1"/>
    <col min="14594" max="14594" width="18" style="66" customWidth="1"/>
    <col min="14595" max="14595" width="10.42578125" style="66" customWidth="1"/>
    <col min="14596" max="14596" width="19.7109375" style="66" customWidth="1"/>
    <col min="14597" max="14597" width="8.7109375" style="66"/>
    <col min="14598" max="14598" width="12" style="66" customWidth="1"/>
    <col min="14599" max="14599" width="0" style="66" hidden="1" customWidth="1"/>
    <col min="14600" max="14600" width="12.28515625" style="66" customWidth="1"/>
    <col min="14601" max="14601" width="0" style="66" hidden="1" customWidth="1"/>
    <col min="14602" max="14602" width="21.7109375" style="66" customWidth="1"/>
    <col min="14603" max="14603" width="8.7109375" style="66"/>
    <col min="14604" max="14604" width="13.28515625" style="66" bestFit="1" customWidth="1"/>
    <col min="14605" max="14605" width="0" style="66" hidden="1" customWidth="1"/>
    <col min="14606" max="14606" width="20.7109375" style="66" bestFit="1" customWidth="1"/>
    <col min="14607" max="14608" width="8.7109375" style="66"/>
    <col min="14609" max="14609" width="0" style="66" hidden="1" customWidth="1"/>
    <col min="14610" max="14848" width="8.7109375" style="66"/>
    <col min="14849" max="14849" width="18.7109375" style="66" customWidth="1"/>
    <col min="14850" max="14850" width="18" style="66" customWidth="1"/>
    <col min="14851" max="14851" width="10.42578125" style="66" customWidth="1"/>
    <col min="14852" max="14852" width="19.7109375" style="66" customWidth="1"/>
    <col min="14853" max="14853" width="8.7109375" style="66"/>
    <col min="14854" max="14854" width="12" style="66" customWidth="1"/>
    <col min="14855" max="14855" width="0" style="66" hidden="1" customWidth="1"/>
    <col min="14856" max="14856" width="12.28515625" style="66" customWidth="1"/>
    <col min="14857" max="14857" width="0" style="66" hidden="1" customWidth="1"/>
    <col min="14858" max="14858" width="21.7109375" style="66" customWidth="1"/>
    <col min="14859" max="14859" width="8.7109375" style="66"/>
    <col min="14860" max="14860" width="13.28515625" style="66" bestFit="1" customWidth="1"/>
    <col min="14861" max="14861" width="0" style="66" hidden="1" customWidth="1"/>
    <col min="14862" max="14862" width="20.7109375" style="66" bestFit="1" customWidth="1"/>
    <col min="14863" max="14864" width="8.7109375" style="66"/>
    <col min="14865" max="14865" width="0" style="66" hidden="1" customWidth="1"/>
    <col min="14866" max="15104" width="8.7109375" style="66"/>
    <col min="15105" max="15105" width="18.7109375" style="66" customWidth="1"/>
    <col min="15106" max="15106" width="18" style="66" customWidth="1"/>
    <col min="15107" max="15107" width="10.42578125" style="66" customWidth="1"/>
    <col min="15108" max="15108" width="19.7109375" style="66" customWidth="1"/>
    <col min="15109" max="15109" width="8.7109375" style="66"/>
    <col min="15110" max="15110" width="12" style="66" customWidth="1"/>
    <col min="15111" max="15111" width="0" style="66" hidden="1" customWidth="1"/>
    <col min="15112" max="15112" width="12.28515625" style="66" customWidth="1"/>
    <col min="15113" max="15113" width="0" style="66" hidden="1" customWidth="1"/>
    <col min="15114" max="15114" width="21.7109375" style="66" customWidth="1"/>
    <col min="15115" max="15115" width="8.7109375" style="66"/>
    <col min="15116" max="15116" width="13.28515625" style="66" bestFit="1" customWidth="1"/>
    <col min="15117" max="15117" width="0" style="66" hidden="1" customWidth="1"/>
    <col min="15118" max="15118" width="20.7109375" style="66" bestFit="1" customWidth="1"/>
    <col min="15119" max="15120" width="8.7109375" style="66"/>
    <col min="15121" max="15121" width="0" style="66" hidden="1" customWidth="1"/>
    <col min="15122" max="15360" width="8.7109375" style="66"/>
    <col min="15361" max="15361" width="18.7109375" style="66" customWidth="1"/>
    <col min="15362" max="15362" width="18" style="66" customWidth="1"/>
    <col min="15363" max="15363" width="10.42578125" style="66" customWidth="1"/>
    <col min="15364" max="15364" width="19.7109375" style="66" customWidth="1"/>
    <col min="15365" max="15365" width="8.7109375" style="66"/>
    <col min="15366" max="15366" width="12" style="66" customWidth="1"/>
    <col min="15367" max="15367" width="0" style="66" hidden="1" customWidth="1"/>
    <col min="15368" max="15368" width="12.28515625" style="66" customWidth="1"/>
    <col min="15369" max="15369" width="0" style="66" hidden="1" customWidth="1"/>
    <col min="15370" max="15370" width="21.7109375" style="66" customWidth="1"/>
    <col min="15371" max="15371" width="8.7109375" style="66"/>
    <col min="15372" max="15372" width="13.28515625" style="66" bestFit="1" customWidth="1"/>
    <col min="15373" max="15373" width="0" style="66" hidden="1" customWidth="1"/>
    <col min="15374" max="15374" width="20.7109375" style="66" bestFit="1" customWidth="1"/>
    <col min="15375" max="15376" width="8.7109375" style="66"/>
    <col min="15377" max="15377" width="0" style="66" hidden="1" customWidth="1"/>
    <col min="15378" max="15616" width="8.7109375" style="66"/>
    <col min="15617" max="15617" width="18.7109375" style="66" customWidth="1"/>
    <col min="15618" max="15618" width="18" style="66" customWidth="1"/>
    <col min="15619" max="15619" width="10.42578125" style="66" customWidth="1"/>
    <col min="15620" max="15620" width="19.7109375" style="66" customWidth="1"/>
    <col min="15621" max="15621" width="8.7109375" style="66"/>
    <col min="15622" max="15622" width="12" style="66" customWidth="1"/>
    <col min="15623" max="15623" width="0" style="66" hidden="1" customWidth="1"/>
    <col min="15624" max="15624" width="12.28515625" style="66" customWidth="1"/>
    <col min="15625" max="15625" width="0" style="66" hidden="1" customWidth="1"/>
    <col min="15626" max="15626" width="21.7109375" style="66" customWidth="1"/>
    <col min="15627" max="15627" width="8.7109375" style="66"/>
    <col min="15628" max="15628" width="13.28515625" style="66" bestFit="1" customWidth="1"/>
    <col min="15629" max="15629" width="0" style="66" hidden="1" customWidth="1"/>
    <col min="15630" max="15630" width="20.7109375" style="66" bestFit="1" customWidth="1"/>
    <col min="15631" max="15632" width="8.7109375" style="66"/>
    <col min="15633" max="15633" width="0" style="66" hidden="1" customWidth="1"/>
    <col min="15634" max="15872" width="8.7109375" style="66"/>
    <col min="15873" max="15873" width="18.7109375" style="66" customWidth="1"/>
    <col min="15874" max="15874" width="18" style="66" customWidth="1"/>
    <col min="15875" max="15875" width="10.42578125" style="66" customWidth="1"/>
    <col min="15876" max="15876" width="19.7109375" style="66" customWidth="1"/>
    <col min="15877" max="15877" width="8.7109375" style="66"/>
    <col min="15878" max="15878" width="12" style="66" customWidth="1"/>
    <col min="15879" max="15879" width="0" style="66" hidden="1" customWidth="1"/>
    <col min="15880" max="15880" width="12.28515625" style="66" customWidth="1"/>
    <col min="15881" max="15881" width="0" style="66" hidden="1" customWidth="1"/>
    <col min="15882" max="15882" width="21.7109375" style="66" customWidth="1"/>
    <col min="15883" max="15883" width="8.7109375" style="66"/>
    <col min="15884" max="15884" width="13.28515625" style="66" bestFit="1" customWidth="1"/>
    <col min="15885" max="15885" width="0" style="66" hidden="1" customWidth="1"/>
    <col min="15886" max="15886" width="20.7109375" style="66" bestFit="1" customWidth="1"/>
    <col min="15887" max="15888" width="8.7109375" style="66"/>
    <col min="15889" max="15889" width="0" style="66" hidden="1" customWidth="1"/>
    <col min="15890" max="16128" width="8.7109375" style="66"/>
    <col min="16129" max="16129" width="18.7109375" style="66" customWidth="1"/>
    <col min="16130" max="16130" width="18" style="66" customWidth="1"/>
    <col min="16131" max="16131" width="10.42578125" style="66" customWidth="1"/>
    <col min="16132" max="16132" width="19.7109375" style="66" customWidth="1"/>
    <col min="16133" max="16133" width="8.7109375" style="66"/>
    <col min="16134" max="16134" width="12" style="66" customWidth="1"/>
    <col min="16135" max="16135" width="0" style="66" hidden="1" customWidth="1"/>
    <col min="16136" max="16136" width="12.28515625" style="66" customWidth="1"/>
    <col min="16137" max="16137" width="0" style="66" hidden="1" customWidth="1"/>
    <col min="16138" max="16138" width="21.7109375" style="66" customWidth="1"/>
    <col min="16139" max="16139" width="8.7109375" style="66"/>
    <col min="16140" max="16140" width="13.28515625" style="66" bestFit="1" customWidth="1"/>
    <col min="16141" max="16141" width="0" style="66" hidden="1" customWidth="1"/>
    <col min="16142" max="16142" width="20.7109375" style="66" bestFit="1" customWidth="1"/>
    <col min="16143" max="16144" width="8.7109375" style="66"/>
    <col min="16145" max="16145" width="0" style="66" hidden="1" customWidth="1"/>
    <col min="16146" max="16384" width="8.7109375" style="66"/>
  </cols>
  <sheetData>
    <row r="2" spans="1:17" x14ac:dyDescent="0.25">
      <c r="A2" s="68" t="s">
        <v>20</v>
      </c>
      <c r="B2" s="66" t="s">
        <v>208</v>
      </c>
    </row>
    <row r="3" spans="1:17" x14ac:dyDescent="0.25">
      <c r="A3" s="68" t="s">
        <v>19</v>
      </c>
      <c r="B3" s="66" t="s">
        <v>209</v>
      </c>
      <c r="E3" s="68" t="s">
        <v>18</v>
      </c>
      <c r="F3" s="10" t="s">
        <v>210</v>
      </c>
    </row>
    <row r="4" spans="1:17" ht="28.5" customHeight="1" x14ac:dyDescent="0.25">
      <c r="A4" s="9"/>
    </row>
    <row r="5" spans="1:17" ht="13.9" customHeight="1" x14ac:dyDescent="0.25">
      <c r="A5" s="68" t="s">
        <v>21</v>
      </c>
      <c r="B5" s="66" t="s">
        <v>211</v>
      </c>
    </row>
    <row r="6" spans="1:17" ht="13.9" customHeight="1" x14ac:dyDescent="0.25">
      <c r="A6" s="68" t="s">
        <v>17</v>
      </c>
      <c r="B6" s="66" t="s">
        <v>23</v>
      </c>
    </row>
    <row r="7" spans="1:17" ht="13.9" customHeight="1" x14ac:dyDescent="0.25">
      <c r="A7" s="6" t="s">
        <v>16</v>
      </c>
      <c r="B7" s="6" t="s">
        <v>15</v>
      </c>
      <c r="C7" s="6" t="s">
        <v>14</v>
      </c>
      <c r="D7" s="6" t="s">
        <v>13</v>
      </c>
      <c r="E7" s="6" t="s">
        <v>12</v>
      </c>
      <c r="F7" s="8" t="s">
        <v>11</v>
      </c>
      <c r="G7" s="6"/>
      <c r="H7" s="8" t="s">
        <v>10</v>
      </c>
      <c r="I7" s="6"/>
      <c r="J7" s="6" t="s">
        <v>9</v>
      </c>
      <c r="K7" s="6" t="s">
        <v>8</v>
      </c>
      <c r="L7" s="7" t="s">
        <v>7</v>
      </c>
      <c r="M7" s="7"/>
      <c r="N7" s="12" t="s">
        <v>6</v>
      </c>
      <c r="O7" s="6" t="s">
        <v>5</v>
      </c>
    </row>
    <row r="8" spans="1:17" ht="13.9" customHeight="1" x14ac:dyDescent="0.25">
      <c r="A8" s="67">
        <f>Q8+1</f>
        <v>1</v>
      </c>
      <c r="B8" s="67">
        <v>31</v>
      </c>
      <c r="C8" s="67" t="s">
        <v>24</v>
      </c>
      <c r="D8" s="66" t="s">
        <v>182</v>
      </c>
      <c r="E8" s="67" t="s">
        <v>28</v>
      </c>
      <c r="F8" s="15">
        <f>G8/1000/86400</f>
        <v>1.7118113425925927E-2</v>
      </c>
      <c r="G8" s="67">
        <v>1479005</v>
      </c>
      <c r="H8" s="15">
        <f>I8/1000/86400</f>
        <v>1.7118113425925927E-2</v>
      </c>
      <c r="I8" s="66">
        <v>1479005</v>
      </c>
      <c r="K8" s="67">
        <v>6</v>
      </c>
      <c r="L8" s="4">
        <f>M8/1000</f>
        <v>27</v>
      </c>
      <c r="M8" s="4">
        <v>27000</v>
      </c>
      <c r="N8" s="13">
        <v>65.719856262207031</v>
      </c>
      <c r="O8" s="70">
        <v>1000</v>
      </c>
      <c r="Q8" s="67">
        <v>0</v>
      </c>
    </row>
    <row r="9" spans="1:17" s="5" customFormat="1" ht="13.9" customHeight="1" x14ac:dyDescent="0.25">
      <c r="A9" s="67">
        <f>Q9+1</f>
        <v>2</v>
      </c>
      <c r="B9" s="67">
        <v>84</v>
      </c>
      <c r="C9" s="67" t="s">
        <v>24</v>
      </c>
      <c r="D9" s="66" t="s">
        <v>29</v>
      </c>
      <c r="E9" s="67" t="s">
        <v>30</v>
      </c>
      <c r="F9" s="15">
        <f>G9/1000/86400</f>
        <v>1.8443402777777777E-2</v>
      </c>
      <c r="G9" s="67">
        <v>1593510</v>
      </c>
      <c r="H9" s="15">
        <f>I9/1000/86400</f>
        <v>1.8443402777777777E-2</v>
      </c>
      <c r="I9" s="66">
        <v>1593510</v>
      </c>
      <c r="J9" s="66"/>
      <c r="K9" s="67">
        <v>6</v>
      </c>
      <c r="L9" s="4">
        <f>M9/1000</f>
        <v>27</v>
      </c>
      <c r="M9" s="4">
        <v>27000</v>
      </c>
      <c r="N9" s="13">
        <v>60.997421264648438</v>
      </c>
      <c r="O9" s="70">
        <v>928.1400146484375</v>
      </c>
      <c r="Q9" s="67">
        <v>1</v>
      </c>
    </row>
    <row r="10" spans="1:17" ht="13.9" customHeight="1" x14ac:dyDescent="0.25">
      <c r="A10" s="67">
        <f>Q10+1</f>
        <v>3</v>
      </c>
      <c r="B10" s="67">
        <v>29</v>
      </c>
      <c r="C10" s="67" t="s">
        <v>24</v>
      </c>
      <c r="D10" s="66" t="s">
        <v>27</v>
      </c>
      <c r="E10" s="67" t="s">
        <v>28</v>
      </c>
      <c r="F10" s="15">
        <f>G10/1000/86400</f>
        <v>1.9961365740740741E-2</v>
      </c>
      <c r="G10" s="67">
        <v>1724662</v>
      </c>
      <c r="H10" s="15">
        <f>I10/1000/86400</f>
        <v>1.9961365740740741E-2</v>
      </c>
      <c r="I10" s="66">
        <v>1724662</v>
      </c>
      <c r="K10" s="67">
        <v>6</v>
      </c>
      <c r="L10" s="4">
        <f>M10/1000</f>
        <v>27</v>
      </c>
      <c r="M10" s="4">
        <v>27000</v>
      </c>
      <c r="N10" s="13">
        <v>56.358867645263672</v>
      </c>
      <c r="O10" s="70">
        <v>857.55999755859375</v>
      </c>
      <c r="Q10" s="67">
        <v>2</v>
      </c>
    </row>
    <row r="11" spans="1:17" ht="13.9" customHeight="1" x14ac:dyDescent="0.25">
      <c r="A11" s="14" t="s">
        <v>22</v>
      </c>
      <c r="B11" s="67">
        <v>55</v>
      </c>
      <c r="C11" s="67" t="s">
        <v>24</v>
      </c>
      <c r="D11" s="66" t="s">
        <v>183</v>
      </c>
      <c r="E11" s="67" t="s">
        <v>26</v>
      </c>
      <c r="F11" s="15">
        <f>G11/1000/86400</f>
        <v>0</v>
      </c>
      <c r="G11" s="67">
        <v>0</v>
      </c>
      <c r="H11" s="15">
        <f>I11/1000/86400</f>
        <v>0</v>
      </c>
      <c r="I11" s="66">
        <v>0</v>
      </c>
      <c r="J11" s="66" t="s">
        <v>41</v>
      </c>
      <c r="K11" s="67">
        <v>0</v>
      </c>
      <c r="L11" s="4">
        <f>M11/1000</f>
        <v>0</v>
      </c>
      <c r="M11" s="4">
        <v>0</v>
      </c>
      <c r="N11" s="13">
        <v>0</v>
      </c>
      <c r="O11" s="70">
        <v>0</v>
      </c>
      <c r="Q11" s="67">
        <v>0</v>
      </c>
    </row>
    <row r="12" spans="1:17" ht="13.9" customHeight="1" x14ac:dyDescent="0.25">
      <c r="A12" s="68" t="s">
        <v>17</v>
      </c>
      <c r="B12" s="66" t="s">
        <v>33</v>
      </c>
    </row>
    <row r="13" spans="1:17" ht="13.9" customHeight="1" x14ac:dyDescent="0.25">
      <c r="A13" s="6" t="s">
        <v>16</v>
      </c>
      <c r="B13" s="6" t="s">
        <v>15</v>
      </c>
      <c r="C13" s="6" t="s">
        <v>14</v>
      </c>
      <c r="D13" s="6" t="s">
        <v>13</v>
      </c>
      <c r="E13" s="6" t="s">
        <v>12</v>
      </c>
      <c r="F13" s="8" t="s">
        <v>11</v>
      </c>
      <c r="G13" s="6"/>
      <c r="H13" s="8" t="s">
        <v>10</v>
      </c>
      <c r="I13" s="6"/>
      <c r="J13" s="6" t="s">
        <v>9</v>
      </c>
      <c r="K13" s="6" t="s">
        <v>8</v>
      </c>
      <c r="L13" s="7" t="s">
        <v>7</v>
      </c>
      <c r="M13" s="7"/>
      <c r="N13" s="12" t="s">
        <v>6</v>
      </c>
      <c r="O13" s="6" t="s">
        <v>5</v>
      </c>
    </row>
    <row r="14" spans="1:17" ht="13.9" customHeight="1" x14ac:dyDescent="0.25">
      <c r="A14" s="67">
        <f>Q14+1</f>
        <v>1</v>
      </c>
      <c r="B14" s="67">
        <v>95</v>
      </c>
      <c r="C14" s="67" t="s">
        <v>34</v>
      </c>
      <c r="D14" s="66" t="s">
        <v>35</v>
      </c>
      <c r="E14" s="67" t="s">
        <v>28</v>
      </c>
      <c r="F14" s="15">
        <f>G14/1000/86400</f>
        <v>2.0183784722222223E-2</v>
      </c>
      <c r="G14" s="67">
        <v>1743879</v>
      </c>
      <c r="H14" s="15">
        <f>I14/1000/86400</f>
        <v>2.0183784722222223E-2</v>
      </c>
      <c r="I14" s="66">
        <v>1743879</v>
      </c>
      <c r="K14" s="67">
        <v>9</v>
      </c>
      <c r="L14" s="4">
        <f>M14/1000</f>
        <v>42</v>
      </c>
      <c r="M14" s="4">
        <v>42000</v>
      </c>
      <c r="N14" s="13">
        <v>86.703262329101563</v>
      </c>
      <c r="O14" s="70">
        <v>1000</v>
      </c>
      <c r="Q14" s="67">
        <v>0</v>
      </c>
    </row>
    <row r="15" spans="1:17" ht="13.9" customHeight="1" x14ac:dyDescent="0.25">
      <c r="A15" s="67">
        <f>Q15+1</f>
        <v>2</v>
      </c>
      <c r="B15" s="67">
        <v>69</v>
      </c>
      <c r="C15" s="67" t="s">
        <v>34</v>
      </c>
      <c r="D15" s="66" t="s">
        <v>25</v>
      </c>
      <c r="E15" s="67" t="s">
        <v>26</v>
      </c>
      <c r="F15" s="15">
        <f>G15/1000/86400</f>
        <v>2.066576388888889E-2</v>
      </c>
      <c r="G15" s="67">
        <v>1785522</v>
      </c>
      <c r="H15" s="15">
        <f>I15/1000/86400</f>
        <v>2.066576388888889E-2</v>
      </c>
      <c r="I15" s="66">
        <v>1785522</v>
      </c>
      <c r="K15" s="67">
        <v>9</v>
      </c>
      <c r="L15" s="4">
        <f>M15/1000</f>
        <v>42</v>
      </c>
      <c r="M15" s="4">
        <v>42000</v>
      </c>
      <c r="N15" s="13">
        <v>84.681121826171875</v>
      </c>
      <c r="O15" s="70">
        <v>976.66998291015625</v>
      </c>
      <c r="Q15" s="67">
        <v>1</v>
      </c>
    </row>
    <row r="16" spans="1:17" ht="13.9" customHeight="1" x14ac:dyDescent="0.25">
      <c r="A16" s="67">
        <f>Q16+1</f>
        <v>3</v>
      </c>
      <c r="B16" s="67">
        <v>70</v>
      </c>
      <c r="C16" s="67" t="s">
        <v>34</v>
      </c>
      <c r="D16" s="66" t="s">
        <v>184</v>
      </c>
      <c r="E16" s="67" t="s">
        <v>40</v>
      </c>
      <c r="F16" s="15">
        <f>G16/1000/86400</f>
        <v>2.085212962962963E-2</v>
      </c>
      <c r="G16" s="67">
        <v>1801624</v>
      </c>
      <c r="H16" s="15">
        <f>I16/1000/86400</f>
        <v>2.085212962962963E-2</v>
      </c>
      <c r="I16" s="66">
        <v>1801624</v>
      </c>
      <c r="K16" s="67">
        <v>9</v>
      </c>
      <c r="L16" s="4">
        <f>M16/1000</f>
        <v>42</v>
      </c>
      <c r="M16" s="4">
        <v>42000</v>
      </c>
      <c r="N16" s="13">
        <v>83.924278259277344</v>
      </c>
      <c r="O16" s="70">
        <v>967.94000244140625</v>
      </c>
      <c r="Q16" s="67">
        <v>2</v>
      </c>
    </row>
    <row r="17" spans="1:17" ht="13.9" customHeight="1" x14ac:dyDescent="0.25">
      <c r="A17" s="67">
        <f>Q17+1</f>
        <v>4</v>
      </c>
      <c r="B17" s="67">
        <v>295</v>
      </c>
      <c r="C17" s="67" t="s">
        <v>34</v>
      </c>
      <c r="D17" s="66" t="s">
        <v>31</v>
      </c>
      <c r="E17" s="67" t="s">
        <v>28</v>
      </c>
      <c r="F17" s="15">
        <f>G17/1000/86400</f>
        <v>2.2438495370370369E-2</v>
      </c>
      <c r="G17" s="67">
        <v>1938686</v>
      </c>
      <c r="H17" s="15">
        <f>I17/1000/86400</f>
        <v>2.2438495370370369E-2</v>
      </c>
      <c r="I17" s="66">
        <v>1938686</v>
      </c>
      <c r="K17" s="67">
        <v>9</v>
      </c>
      <c r="L17" s="4">
        <f>M17/1000</f>
        <v>42</v>
      </c>
      <c r="M17" s="4">
        <v>42000</v>
      </c>
      <c r="N17" s="13">
        <v>77.990966796875</v>
      </c>
      <c r="O17" s="70">
        <v>899.510009765625</v>
      </c>
      <c r="Q17" s="67">
        <v>3</v>
      </c>
    </row>
    <row r="18" spans="1:17" ht="13.9" customHeight="1" x14ac:dyDescent="0.25">
      <c r="A18" s="67">
        <f>Q18+1</f>
        <v>5</v>
      </c>
      <c r="B18" s="67">
        <v>666</v>
      </c>
      <c r="C18" s="67" t="s">
        <v>34</v>
      </c>
      <c r="D18" s="66" t="s">
        <v>185</v>
      </c>
      <c r="E18" s="67" t="s">
        <v>40</v>
      </c>
      <c r="F18" s="15">
        <f>G18/1000/86400</f>
        <v>2.0260891203703703E-2</v>
      </c>
      <c r="G18" s="67">
        <v>1750541</v>
      </c>
      <c r="H18" s="15">
        <f>I18/1000/86400</f>
        <v>2.6592418981481483E-2</v>
      </c>
      <c r="I18" s="66">
        <v>2297585</v>
      </c>
      <c r="K18" s="67">
        <v>7</v>
      </c>
      <c r="L18" s="4">
        <f>M18/1000</f>
        <v>32</v>
      </c>
      <c r="M18" s="4">
        <v>32000</v>
      </c>
      <c r="N18" s="13">
        <v>65.8082275390625</v>
      </c>
      <c r="O18" s="70">
        <v>759</v>
      </c>
      <c r="Q18" s="67">
        <v>4</v>
      </c>
    </row>
    <row r="19" spans="1:17" ht="13.9" customHeight="1" x14ac:dyDescent="0.25">
      <c r="A19" s="67"/>
      <c r="B19" s="67"/>
      <c r="C19" s="67"/>
      <c r="E19" s="67"/>
      <c r="F19" s="15"/>
      <c r="G19" s="67"/>
      <c r="H19" s="15"/>
      <c r="K19" s="67"/>
      <c r="L19" s="4"/>
      <c r="M19" s="4"/>
      <c r="N19" s="13"/>
      <c r="O19" s="70"/>
      <c r="Q19" s="67"/>
    </row>
    <row r="20" spans="1:17" ht="13.9" customHeight="1" x14ac:dyDescent="0.25">
      <c r="A20" s="68" t="s">
        <v>21</v>
      </c>
      <c r="B20" s="66" t="s">
        <v>212</v>
      </c>
    </row>
    <row r="21" spans="1:17" ht="13.9" customHeight="1" x14ac:dyDescent="0.25">
      <c r="A21" s="68" t="s">
        <v>17</v>
      </c>
      <c r="B21" s="66" t="s">
        <v>86</v>
      </c>
    </row>
    <row r="22" spans="1:17" ht="13.9" customHeight="1" x14ac:dyDescent="0.25">
      <c r="A22" s="6" t="s">
        <v>16</v>
      </c>
      <c r="B22" s="6" t="s">
        <v>15</v>
      </c>
      <c r="C22" s="6" t="s">
        <v>14</v>
      </c>
      <c r="D22" s="6" t="s">
        <v>13</v>
      </c>
      <c r="E22" s="6" t="s">
        <v>12</v>
      </c>
      <c r="F22" s="8" t="s">
        <v>11</v>
      </c>
      <c r="G22" s="6"/>
      <c r="H22" s="8" t="s">
        <v>10</v>
      </c>
      <c r="I22" s="6"/>
      <c r="J22" s="6" t="s">
        <v>9</v>
      </c>
      <c r="K22" s="6" t="s">
        <v>8</v>
      </c>
      <c r="L22" s="7" t="s">
        <v>7</v>
      </c>
      <c r="M22" s="7"/>
      <c r="N22" s="12" t="s">
        <v>6</v>
      </c>
      <c r="O22" s="6" t="s">
        <v>5</v>
      </c>
    </row>
    <row r="23" spans="1:17" ht="13.9" customHeight="1" x14ac:dyDescent="0.25">
      <c r="A23" s="67">
        <f>Q23+1</f>
        <v>1</v>
      </c>
      <c r="B23" s="67">
        <v>29</v>
      </c>
      <c r="C23" s="67" t="s">
        <v>42</v>
      </c>
      <c r="D23" s="66" t="s">
        <v>186</v>
      </c>
      <c r="E23" s="67" t="s">
        <v>28</v>
      </c>
      <c r="F23" s="15">
        <f>G23/1000/86400</f>
        <v>3.0195833333333335E-2</v>
      </c>
      <c r="G23" s="67">
        <v>2608920</v>
      </c>
      <c r="H23" s="15">
        <f>I23/1000/86400</f>
        <v>3.0195833333333335E-2</v>
      </c>
      <c r="I23" s="66">
        <v>2608920</v>
      </c>
      <c r="K23" s="67">
        <v>13</v>
      </c>
      <c r="L23" s="4">
        <f>M23/1000</f>
        <v>62</v>
      </c>
      <c r="M23" s="4">
        <v>62000</v>
      </c>
      <c r="N23" s="13">
        <v>85.552642822265625</v>
      </c>
      <c r="O23" s="70">
        <v>1000</v>
      </c>
      <c r="Q23" s="67">
        <v>0</v>
      </c>
    </row>
    <row r="24" spans="1:17" ht="13.9" customHeight="1" x14ac:dyDescent="0.25">
      <c r="A24" s="67">
        <f>Q24+1</f>
        <v>2</v>
      </c>
      <c r="B24" s="67">
        <v>70</v>
      </c>
      <c r="C24" s="67" t="s">
        <v>42</v>
      </c>
      <c r="D24" s="66" t="s">
        <v>36</v>
      </c>
      <c r="E24" s="67" t="s">
        <v>26</v>
      </c>
      <c r="F24" s="15">
        <f>G24/1000/86400</f>
        <v>2.8260555555555556E-2</v>
      </c>
      <c r="G24" s="67">
        <v>2441712</v>
      </c>
      <c r="H24" s="15">
        <f>I24/1000/86400</f>
        <v>3.0739548611111112E-2</v>
      </c>
      <c r="I24" s="66">
        <v>2655897</v>
      </c>
      <c r="K24" s="67">
        <v>12</v>
      </c>
      <c r="L24" s="4">
        <f>M24/1000</f>
        <v>57</v>
      </c>
      <c r="M24" s="4">
        <v>57000</v>
      </c>
      <c r="N24" s="13">
        <v>84.039398193359375</v>
      </c>
      <c r="O24" s="70">
        <v>982.30999755859375</v>
      </c>
      <c r="Q24" s="67">
        <v>1</v>
      </c>
    </row>
    <row r="25" spans="1:17" ht="13.9" customHeight="1" x14ac:dyDescent="0.25">
      <c r="A25" s="67">
        <f>Q25+1</f>
        <v>3</v>
      </c>
      <c r="B25" s="67">
        <v>924</v>
      </c>
      <c r="C25" s="67" t="s">
        <v>42</v>
      </c>
      <c r="D25" s="66" t="s">
        <v>187</v>
      </c>
      <c r="E25" s="67" t="s">
        <v>26</v>
      </c>
      <c r="F25" s="15">
        <f>G25/1000/86400</f>
        <v>2.9671273148148148E-2</v>
      </c>
      <c r="G25" s="67">
        <v>2563598</v>
      </c>
      <c r="H25" s="15">
        <f>I25/1000/86400</f>
        <v>3.9140821759259259E-2</v>
      </c>
      <c r="I25" s="66">
        <v>3381767</v>
      </c>
      <c r="K25" s="67">
        <v>10</v>
      </c>
      <c r="L25" s="4">
        <f>M25/1000</f>
        <v>47</v>
      </c>
      <c r="M25" s="4">
        <v>47000</v>
      </c>
      <c r="N25" s="13">
        <v>66.000984191894531</v>
      </c>
      <c r="O25" s="70">
        <v>771.46002197265625</v>
      </c>
      <c r="Q25" s="67">
        <v>2</v>
      </c>
    </row>
    <row r="26" spans="1:17" ht="13.9" customHeight="1" x14ac:dyDescent="0.25">
      <c r="A26" s="67">
        <f>Q26+1</f>
        <v>4</v>
      </c>
      <c r="B26" s="67">
        <v>666</v>
      </c>
      <c r="C26" s="67" t="s">
        <v>42</v>
      </c>
      <c r="D26" s="66" t="s">
        <v>188</v>
      </c>
      <c r="E26" s="67" t="s">
        <v>40</v>
      </c>
      <c r="F26" s="15">
        <f>G26/1000/86400</f>
        <v>2.9231203703703704E-2</v>
      </c>
      <c r="G26" s="67">
        <v>2525576</v>
      </c>
      <c r="H26" s="15">
        <f>I26/1000/86400</f>
        <v>4.3150821759259259E-2</v>
      </c>
      <c r="I26" s="66">
        <v>3728231</v>
      </c>
      <c r="K26" s="67">
        <v>9</v>
      </c>
      <c r="L26" s="4">
        <f>M26/1000</f>
        <v>42</v>
      </c>
      <c r="M26" s="4">
        <v>42000</v>
      </c>
      <c r="N26" s="13">
        <v>59.867530822753906</v>
      </c>
      <c r="O26" s="70">
        <v>699.77001953125</v>
      </c>
      <c r="Q26" s="67">
        <v>3</v>
      </c>
    </row>
    <row r="27" spans="1:17" ht="13.9" customHeight="1" x14ac:dyDescent="0.25">
      <c r="A27" s="68" t="s">
        <v>17</v>
      </c>
      <c r="B27" s="66" t="s">
        <v>51</v>
      </c>
    </row>
    <row r="28" spans="1:17" ht="13.9" customHeight="1" x14ac:dyDescent="0.25">
      <c r="A28" s="6" t="s">
        <v>16</v>
      </c>
      <c r="B28" s="6" t="s">
        <v>15</v>
      </c>
      <c r="C28" s="6" t="s">
        <v>14</v>
      </c>
      <c r="D28" s="6" t="s">
        <v>13</v>
      </c>
      <c r="E28" s="6" t="s">
        <v>12</v>
      </c>
      <c r="F28" s="8" t="s">
        <v>11</v>
      </c>
      <c r="G28" s="6"/>
      <c r="H28" s="8" t="s">
        <v>10</v>
      </c>
      <c r="I28" s="6"/>
      <c r="J28" s="6" t="s">
        <v>9</v>
      </c>
      <c r="K28" s="6" t="s">
        <v>8</v>
      </c>
      <c r="L28" s="7" t="s">
        <v>7</v>
      </c>
      <c r="M28" s="7"/>
      <c r="N28" s="12" t="s">
        <v>6</v>
      </c>
      <c r="O28" s="6" t="s">
        <v>5</v>
      </c>
    </row>
    <row r="29" spans="1:17" ht="13.9" customHeight="1" x14ac:dyDescent="0.25">
      <c r="A29" s="67">
        <f>Q29+1</f>
        <v>1</v>
      </c>
      <c r="B29" s="67">
        <v>444</v>
      </c>
      <c r="C29" s="67" t="s">
        <v>52</v>
      </c>
      <c r="D29" s="66" t="s">
        <v>55</v>
      </c>
      <c r="E29" s="67" t="s">
        <v>56</v>
      </c>
      <c r="F29" s="15">
        <f>G29/1000/86400</f>
        <v>2.8171805555555554E-2</v>
      </c>
      <c r="G29" s="67">
        <v>2434044</v>
      </c>
      <c r="H29" s="15">
        <f>I29/1000/86400</f>
        <v>2.8171805555555554E-2</v>
      </c>
      <c r="I29" s="66">
        <v>2434044</v>
      </c>
      <c r="K29" s="67">
        <v>13</v>
      </c>
      <c r="L29" s="4">
        <f>M29/1000</f>
        <v>62</v>
      </c>
      <c r="M29" s="4">
        <v>62000</v>
      </c>
      <c r="N29" s="13">
        <v>91.699249267578125</v>
      </c>
      <c r="O29" s="70">
        <v>1000</v>
      </c>
      <c r="Q29" s="67">
        <v>0</v>
      </c>
    </row>
    <row r="30" spans="1:17" ht="13.9" customHeight="1" x14ac:dyDescent="0.25">
      <c r="A30" s="67">
        <f>Q30+1</f>
        <v>2</v>
      </c>
      <c r="B30" s="67">
        <v>31</v>
      </c>
      <c r="C30" s="67" t="s">
        <v>52</v>
      </c>
      <c r="D30" s="66" t="s">
        <v>189</v>
      </c>
      <c r="E30" s="67" t="s">
        <v>28</v>
      </c>
      <c r="F30" s="15">
        <f>G30/1000/86400</f>
        <v>3.0033576388888886E-2</v>
      </c>
      <c r="G30" s="67">
        <v>2594901</v>
      </c>
      <c r="H30" s="15">
        <f>I30/1000/86400</f>
        <v>3.0033576388888886E-2</v>
      </c>
      <c r="I30" s="66">
        <v>2594901</v>
      </c>
      <c r="K30" s="67">
        <v>13</v>
      </c>
      <c r="L30" s="4">
        <f>M30/1000</f>
        <v>62</v>
      </c>
      <c r="M30" s="4">
        <v>62000</v>
      </c>
      <c r="N30" s="13">
        <v>86.014839172363281</v>
      </c>
      <c r="O30" s="70">
        <v>938.010009765625</v>
      </c>
      <c r="Q30" s="67">
        <v>1</v>
      </c>
    </row>
    <row r="31" spans="1:17" ht="13.9" customHeight="1" x14ac:dyDescent="0.25">
      <c r="A31" s="67">
        <f>Q31+1</f>
        <v>3</v>
      </c>
      <c r="B31" s="67">
        <v>69</v>
      </c>
      <c r="C31" s="67" t="s">
        <v>52</v>
      </c>
      <c r="D31" s="66" t="s">
        <v>54</v>
      </c>
      <c r="E31" s="67" t="s">
        <v>40</v>
      </c>
      <c r="F31" s="15">
        <f>G31/1000/86400</f>
        <v>2.867666666666667E-2</v>
      </c>
      <c r="G31" s="67">
        <v>2477664</v>
      </c>
      <c r="H31" s="15">
        <f>I31/1000/86400</f>
        <v>3.7828784722222224E-2</v>
      </c>
      <c r="I31" s="66">
        <v>3268407</v>
      </c>
      <c r="K31" s="67">
        <v>10</v>
      </c>
      <c r="L31" s="4">
        <f>M31/1000</f>
        <v>47</v>
      </c>
      <c r="M31" s="4">
        <v>47000</v>
      </c>
      <c r="N31" s="13">
        <v>68.290130615234375</v>
      </c>
      <c r="O31" s="70">
        <v>744.71002197265625</v>
      </c>
      <c r="Q31" s="67">
        <v>2</v>
      </c>
    </row>
    <row r="32" spans="1:17" ht="13.9" customHeight="1" x14ac:dyDescent="0.25">
      <c r="A32" s="14" t="s">
        <v>22</v>
      </c>
      <c r="B32" s="67">
        <v>91</v>
      </c>
      <c r="C32" s="67" t="s">
        <v>52</v>
      </c>
      <c r="D32" s="66" t="s">
        <v>213</v>
      </c>
      <c r="E32" s="67" t="s">
        <v>28</v>
      </c>
      <c r="F32" s="15">
        <f>G32/1000/86400</f>
        <v>0</v>
      </c>
      <c r="G32" s="67">
        <v>0</v>
      </c>
      <c r="H32" s="15">
        <f>I32/1000/86400</f>
        <v>0</v>
      </c>
      <c r="I32" s="66">
        <v>0</v>
      </c>
      <c r="J32" s="66" t="s">
        <v>41</v>
      </c>
      <c r="K32" s="67">
        <v>0</v>
      </c>
      <c r="L32" s="4">
        <f>M32/1000</f>
        <v>0</v>
      </c>
      <c r="M32" s="4">
        <v>0</v>
      </c>
      <c r="N32" s="13">
        <v>0</v>
      </c>
      <c r="O32" s="70">
        <v>0</v>
      </c>
      <c r="Q32" s="67">
        <v>0</v>
      </c>
    </row>
    <row r="33" spans="1:17" ht="13.9" customHeight="1" x14ac:dyDescent="0.25">
      <c r="A33" s="14" t="s">
        <v>22</v>
      </c>
      <c r="B33" s="67">
        <v>30</v>
      </c>
      <c r="C33" s="67" t="s">
        <v>52</v>
      </c>
      <c r="D33" s="66" t="s">
        <v>53</v>
      </c>
      <c r="E33" s="67" t="s">
        <v>28</v>
      </c>
      <c r="F33" s="15">
        <f>G33/1000/86400</f>
        <v>0</v>
      </c>
      <c r="G33" s="67">
        <v>0</v>
      </c>
      <c r="H33" s="15">
        <f>I33/1000/86400</f>
        <v>0</v>
      </c>
      <c r="I33" s="66">
        <v>0</v>
      </c>
      <c r="J33" s="66" t="s">
        <v>41</v>
      </c>
      <c r="K33" s="67">
        <v>0</v>
      </c>
      <c r="L33" s="4">
        <f>M33/1000</f>
        <v>0</v>
      </c>
      <c r="M33" s="4">
        <v>0</v>
      </c>
      <c r="N33" s="13">
        <v>0</v>
      </c>
      <c r="O33" s="70">
        <v>0</v>
      </c>
      <c r="Q33" s="67">
        <v>1</v>
      </c>
    </row>
    <row r="34" spans="1:17" ht="13.9" customHeight="1" x14ac:dyDescent="0.25">
      <c r="A34" s="68" t="s">
        <v>17</v>
      </c>
      <c r="B34" s="66" t="s">
        <v>80</v>
      </c>
    </row>
    <row r="35" spans="1:17" ht="13.9" customHeight="1" x14ac:dyDescent="0.25">
      <c r="A35" s="6" t="s">
        <v>16</v>
      </c>
      <c r="B35" s="6" t="s">
        <v>15</v>
      </c>
      <c r="C35" s="6" t="s">
        <v>14</v>
      </c>
      <c r="D35" s="6" t="s">
        <v>13</v>
      </c>
      <c r="E35" s="6" t="s">
        <v>12</v>
      </c>
      <c r="F35" s="8" t="s">
        <v>11</v>
      </c>
      <c r="G35" s="6"/>
      <c r="H35" s="8" t="s">
        <v>10</v>
      </c>
      <c r="I35" s="6"/>
      <c r="J35" s="6" t="s">
        <v>9</v>
      </c>
      <c r="K35" s="6" t="s">
        <v>8</v>
      </c>
      <c r="L35" s="7" t="s">
        <v>7</v>
      </c>
      <c r="M35" s="7"/>
      <c r="N35" s="12" t="s">
        <v>6</v>
      </c>
      <c r="O35" s="6" t="s">
        <v>5</v>
      </c>
    </row>
    <row r="36" spans="1:17" ht="13.9" customHeight="1" x14ac:dyDescent="0.25">
      <c r="A36" s="67">
        <f t="shared" ref="A36:A43" si="0">Q36+1</f>
        <v>1</v>
      </c>
      <c r="B36" s="67">
        <v>60</v>
      </c>
      <c r="C36" s="67" t="s">
        <v>214</v>
      </c>
      <c r="D36" s="66" t="s">
        <v>62</v>
      </c>
      <c r="E36" s="67" t="s">
        <v>28</v>
      </c>
      <c r="F36" s="15">
        <f t="shared" ref="F36:F45" si="1">G36/1000/86400</f>
        <v>3.0174849537037036E-2</v>
      </c>
      <c r="G36" s="67">
        <v>2607107</v>
      </c>
      <c r="H36" s="15">
        <f t="shared" ref="H36:H45" si="2">I36/1000/86400</f>
        <v>3.0174849537037036E-2</v>
      </c>
      <c r="I36" s="66">
        <v>2607107</v>
      </c>
      <c r="K36" s="67">
        <v>13</v>
      </c>
      <c r="L36" s="4">
        <f t="shared" ref="L36:L45" si="3">M36/1000</f>
        <v>62</v>
      </c>
      <c r="M36" s="4">
        <v>62000</v>
      </c>
      <c r="N36" s="13">
        <v>85.612136840820313</v>
      </c>
      <c r="O36" s="70">
        <v>1000</v>
      </c>
      <c r="Q36" s="67">
        <v>0</v>
      </c>
    </row>
    <row r="37" spans="1:17" ht="13.9" customHeight="1" x14ac:dyDescent="0.25">
      <c r="A37" s="67">
        <f t="shared" si="0"/>
        <v>2</v>
      </c>
      <c r="B37" s="67">
        <v>295</v>
      </c>
      <c r="C37" s="67" t="s">
        <v>214</v>
      </c>
      <c r="D37" s="66" t="s">
        <v>215</v>
      </c>
      <c r="E37" s="67" t="s">
        <v>28</v>
      </c>
      <c r="F37" s="15">
        <f t="shared" si="1"/>
        <v>3.0275879629629628E-2</v>
      </c>
      <c r="G37" s="67">
        <v>2615836</v>
      </c>
      <c r="H37" s="15">
        <f t="shared" si="2"/>
        <v>3.0275879629629628E-2</v>
      </c>
      <c r="I37" s="66">
        <v>2615836</v>
      </c>
      <c r="K37" s="67">
        <v>13</v>
      </c>
      <c r="L37" s="4">
        <f t="shared" si="3"/>
        <v>62</v>
      </c>
      <c r="M37" s="4">
        <v>62000</v>
      </c>
      <c r="N37" s="13">
        <v>85.326446533203125</v>
      </c>
      <c r="O37" s="70">
        <v>996.65997314453125</v>
      </c>
      <c r="Q37" s="67">
        <v>1</v>
      </c>
    </row>
    <row r="38" spans="1:17" ht="13.9" customHeight="1" x14ac:dyDescent="0.25">
      <c r="A38" s="67">
        <f t="shared" si="0"/>
        <v>3</v>
      </c>
      <c r="B38" s="67">
        <v>8</v>
      </c>
      <c r="C38" s="67" t="s">
        <v>214</v>
      </c>
      <c r="D38" s="66" t="s">
        <v>67</v>
      </c>
      <c r="E38" s="67" t="s">
        <v>26</v>
      </c>
      <c r="F38" s="15">
        <f t="shared" si="1"/>
        <v>3.0348414351851854E-2</v>
      </c>
      <c r="G38" s="67">
        <v>2622103</v>
      </c>
      <c r="H38" s="15">
        <f t="shared" si="2"/>
        <v>3.0348414351851854E-2</v>
      </c>
      <c r="I38" s="66">
        <v>2622103</v>
      </c>
      <c r="K38" s="67">
        <v>13</v>
      </c>
      <c r="L38" s="4">
        <f t="shared" si="3"/>
        <v>62</v>
      </c>
      <c r="M38" s="4">
        <v>62000</v>
      </c>
      <c r="N38" s="13">
        <v>85.122512817382812</v>
      </c>
      <c r="O38" s="70">
        <v>994.280029296875</v>
      </c>
      <c r="Q38" s="67">
        <v>2</v>
      </c>
    </row>
    <row r="39" spans="1:17" ht="13.9" customHeight="1" x14ac:dyDescent="0.25">
      <c r="A39" s="67">
        <f t="shared" si="0"/>
        <v>4</v>
      </c>
      <c r="B39" s="67">
        <v>55</v>
      </c>
      <c r="C39" s="67" t="s">
        <v>214</v>
      </c>
      <c r="D39" s="66" t="s">
        <v>38</v>
      </c>
      <c r="E39" s="67" t="s">
        <v>26</v>
      </c>
      <c r="F39" s="15">
        <f t="shared" si="1"/>
        <v>2.8261064814814812E-2</v>
      </c>
      <c r="G39" s="67">
        <v>2441756</v>
      </c>
      <c r="H39" s="15">
        <f t="shared" si="2"/>
        <v>3.0740104166666667E-2</v>
      </c>
      <c r="I39" s="66">
        <v>2655945</v>
      </c>
      <c r="K39" s="67">
        <v>12</v>
      </c>
      <c r="L39" s="4">
        <f t="shared" si="3"/>
        <v>57</v>
      </c>
      <c r="M39" s="4">
        <v>57000</v>
      </c>
      <c r="N39" s="13">
        <v>84.037879943847656</v>
      </c>
      <c r="O39" s="70">
        <v>981.6099853515625</v>
      </c>
      <c r="Q39" s="67">
        <v>3</v>
      </c>
    </row>
    <row r="40" spans="1:17" ht="13.9" customHeight="1" x14ac:dyDescent="0.25">
      <c r="A40" s="67">
        <f t="shared" si="0"/>
        <v>5</v>
      </c>
      <c r="B40" s="67">
        <v>84</v>
      </c>
      <c r="C40" s="67" t="s">
        <v>214</v>
      </c>
      <c r="D40" s="66" t="s">
        <v>203</v>
      </c>
      <c r="E40" s="67" t="s">
        <v>28</v>
      </c>
      <c r="F40" s="15">
        <f t="shared" si="1"/>
        <v>2.8893067129629628E-2</v>
      </c>
      <c r="G40" s="67">
        <v>2496361</v>
      </c>
      <c r="H40" s="15">
        <f t="shared" si="2"/>
        <v>3.1427546296296301E-2</v>
      </c>
      <c r="I40" s="66">
        <v>2715340</v>
      </c>
      <c r="K40" s="67">
        <v>12</v>
      </c>
      <c r="L40" s="4">
        <f t="shared" si="3"/>
        <v>57</v>
      </c>
      <c r="M40" s="4">
        <v>57000</v>
      </c>
      <c r="N40" s="13">
        <v>82.19964599609375</v>
      </c>
      <c r="O40" s="70">
        <v>960.1400146484375</v>
      </c>
      <c r="Q40" s="67">
        <v>4</v>
      </c>
    </row>
    <row r="41" spans="1:17" ht="13.9" customHeight="1" x14ac:dyDescent="0.25">
      <c r="A41" s="67">
        <f t="shared" si="0"/>
        <v>6</v>
      </c>
      <c r="B41" s="67">
        <v>696</v>
      </c>
      <c r="C41" s="67" t="s">
        <v>214</v>
      </c>
      <c r="D41" s="66" t="s">
        <v>204</v>
      </c>
      <c r="E41" s="67" t="s">
        <v>28</v>
      </c>
      <c r="F41" s="15">
        <f t="shared" si="1"/>
        <v>2.9219618055555552E-2</v>
      </c>
      <c r="G41" s="67">
        <v>2524575</v>
      </c>
      <c r="H41" s="15">
        <f t="shared" si="2"/>
        <v>3.1782731481481481E-2</v>
      </c>
      <c r="I41" s="66">
        <v>2746028</v>
      </c>
      <c r="K41" s="67">
        <v>12</v>
      </c>
      <c r="L41" s="4">
        <f t="shared" si="3"/>
        <v>57</v>
      </c>
      <c r="M41" s="4">
        <v>57000</v>
      </c>
      <c r="N41" s="13">
        <v>81.281005859375</v>
      </c>
      <c r="O41" s="70">
        <v>949.4000244140625</v>
      </c>
      <c r="Q41" s="67">
        <v>5</v>
      </c>
    </row>
    <row r="42" spans="1:17" ht="13.9" customHeight="1" x14ac:dyDescent="0.25">
      <c r="A42" s="67">
        <f t="shared" si="0"/>
        <v>7</v>
      </c>
      <c r="B42" s="67">
        <v>58</v>
      </c>
      <c r="C42" s="67" t="s">
        <v>214</v>
      </c>
      <c r="D42" s="66" t="s">
        <v>39</v>
      </c>
      <c r="E42" s="67" t="s">
        <v>28</v>
      </c>
      <c r="F42" s="15">
        <f t="shared" si="1"/>
        <v>2.9226516203703701E-2</v>
      </c>
      <c r="G42" s="67">
        <v>2525171</v>
      </c>
      <c r="H42" s="15">
        <f t="shared" si="2"/>
        <v>3.1790243055555556E-2</v>
      </c>
      <c r="I42" s="66">
        <v>2746677</v>
      </c>
      <c r="K42" s="67">
        <v>12</v>
      </c>
      <c r="L42" s="4">
        <f t="shared" si="3"/>
        <v>57</v>
      </c>
      <c r="M42" s="4">
        <v>57000</v>
      </c>
      <c r="N42" s="13">
        <v>81.261825561523438</v>
      </c>
      <c r="O42" s="70">
        <v>949.17999267578125</v>
      </c>
      <c r="Q42" s="67">
        <v>6</v>
      </c>
    </row>
    <row r="43" spans="1:17" ht="13.9" customHeight="1" x14ac:dyDescent="0.25">
      <c r="A43" s="67">
        <f t="shared" si="0"/>
        <v>8</v>
      </c>
      <c r="B43" s="67">
        <v>79</v>
      </c>
      <c r="C43" s="67" t="s">
        <v>214</v>
      </c>
      <c r="D43" s="66" t="s">
        <v>205</v>
      </c>
      <c r="E43" s="67" t="s">
        <v>28</v>
      </c>
      <c r="F43" s="15">
        <f t="shared" si="1"/>
        <v>2.9233333333333337E-2</v>
      </c>
      <c r="G43" s="67">
        <v>2525760</v>
      </c>
      <c r="H43" s="15">
        <f t="shared" si="2"/>
        <v>3.1797650462962963E-2</v>
      </c>
      <c r="I43" s="66">
        <v>2747317</v>
      </c>
      <c r="K43" s="67">
        <v>12</v>
      </c>
      <c r="L43" s="4">
        <f t="shared" si="3"/>
        <v>57</v>
      </c>
      <c r="M43" s="4">
        <v>57000</v>
      </c>
      <c r="N43" s="13">
        <v>81.242874145507813</v>
      </c>
      <c r="O43" s="70">
        <v>948.96002197265625</v>
      </c>
      <c r="Q43" s="67">
        <v>7</v>
      </c>
    </row>
    <row r="44" spans="1:17" ht="13.9" customHeight="1" x14ac:dyDescent="0.25">
      <c r="A44" s="14" t="s">
        <v>22</v>
      </c>
      <c r="B44" s="67">
        <v>68</v>
      </c>
      <c r="C44" s="67" t="s">
        <v>214</v>
      </c>
      <c r="D44" s="66" t="s">
        <v>206</v>
      </c>
      <c r="E44" s="67" t="s">
        <v>40</v>
      </c>
      <c r="F44" s="15">
        <f t="shared" si="1"/>
        <v>0</v>
      </c>
      <c r="G44" s="67">
        <v>0</v>
      </c>
      <c r="H44" s="15">
        <f t="shared" si="2"/>
        <v>0</v>
      </c>
      <c r="I44" s="66">
        <v>0</v>
      </c>
      <c r="J44" s="66" t="s">
        <v>41</v>
      </c>
      <c r="K44" s="67">
        <v>0</v>
      </c>
      <c r="L44" s="4">
        <f t="shared" si="3"/>
        <v>0</v>
      </c>
      <c r="M44" s="4">
        <v>0</v>
      </c>
      <c r="N44" s="13">
        <v>0</v>
      </c>
      <c r="O44" s="70">
        <v>0</v>
      </c>
      <c r="Q44" s="67">
        <v>0</v>
      </c>
    </row>
    <row r="45" spans="1:17" ht="13.9" customHeight="1" x14ac:dyDescent="0.25">
      <c r="A45" s="14" t="s">
        <v>22</v>
      </c>
      <c r="B45" s="67">
        <v>54</v>
      </c>
      <c r="C45" s="67" t="s">
        <v>214</v>
      </c>
      <c r="D45" s="66" t="s">
        <v>207</v>
      </c>
      <c r="E45" s="67" t="s">
        <v>40</v>
      </c>
      <c r="F45" s="15">
        <f t="shared" si="1"/>
        <v>0</v>
      </c>
      <c r="G45" s="67">
        <v>0</v>
      </c>
      <c r="H45" s="15">
        <f t="shared" si="2"/>
        <v>0</v>
      </c>
      <c r="I45" s="66">
        <v>0</v>
      </c>
      <c r="J45" s="66" t="s">
        <v>41</v>
      </c>
      <c r="K45" s="67">
        <v>0</v>
      </c>
      <c r="L45" s="4">
        <f t="shared" si="3"/>
        <v>0</v>
      </c>
      <c r="M45" s="4">
        <v>0</v>
      </c>
      <c r="N45" s="13">
        <v>0</v>
      </c>
      <c r="O45" s="70">
        <v>0</v>
      </c>
      <c r="Q45" s="67">
        <v>1</v>
      </c>
    </row>
    <row r="46" spans="1:17" ht="13.9" customHeight="1" x14ac:dyDescent="0.25">
      <c r="A46" s="14"/>
      <c r="B46" s="67"/>
      <c r="C46" s="67"/>
      <c r="E46" s="67"/>
      <c r="F46" s="15"/>
      <c r="G46" s="67"/>
      <c r="H46" s="15"/>
      <c r="K46" s="67"/>
      <c r="L46" s="4"/>
      <c r="M46" s="4"/>
      <c r="N46" s="13"/>
      <c r="O46" s="70"/>
      <c r="Q46" s="67"/>
    </row>
    <row r="47" spans="1:17" ht="13.9" customHeight="1" x14ac:dyDescent="0.25">
      <c r="A47" s="68" t="s">
        <v>21</v>
      </c>
      <c r="B47" s="66" t="s">
        <v>216</v>
      </c>
    </row>
    <row r="48" spans="1:17" ht="13.9" customHeight="1" x14ac:dyDescent="0.25">
      <c r="A48" s="68" t="s">
        <v>17</v>
      </c>
      <c r="B48" s="66" t="s">
        <v>83</v>
      </c>
    </row>
    <row r="49" spans="1:17" ht="13.9" customHeight="1" x14ac:dyDescent="0.25">
      <c r="A49" s="6" t="s">
        <v>16</v>
      </c>
      <c r="B49" s="6" t="s">
        <v>15</v>
      </c>
      <c r="C49" s="6" t="s">
        <v>14</v>
      </c>
      <c r="D49" s="6" t="s">
        <v>13</v>
      </c>
      <c r="E49" s="6" t="s">
        <v>12</v>
      </c>
      <c r="F49" s="8" t="s">
        <v>11</v>
      </c>
      <c r="G49" s="6"/>
      <c r="H49" s="8" t="s">
        <v>10</v>
      </c>
      <c r="I49" s="6"/>
      <c r="J49" s="6" t="s">
        <v>9</v>
      </c>
      <c r="K49" s="6" t="s">
        <v>8</v>
      </c>
      <c r="L49" s="7" t="s">
        <v>7</v>
      </c>
      <c r="M49" s="7"/>
      <c r="N49" s="12" t="s">
        <v>6</v>
      </c>
      <c r="O49" s="6" t="s">
        <v>5</v>
      </c>
    </row>
    <row r="50" spans="1:17" ht="13.9" customHeight="1" x14ac:dyDescent="0.25">
      <c r="A50" s="67">
        <f>Q50+1</f>
        <v>1</v>
      </c>
      <c r="B50" s="67">
        <v>30</v>
      </c>
      <c r="C50" s="67" t="s">
        <v>217</v>
      </c>
      <c r="D50" s="66" t="s">
        <v>218</v>
      </c>
      <c r="E50" s="67" t="s">
        <v>63</v>
      </c>
      <c r="F50" s="15">
        <f>G50/1000/86400</f>
        <v>2.8194525462962965E-2</v>
      </c>
      <c r="G50" s="67">
        <v>2436007</v>
      </c>
      <c r="H50" s="15">
        <f>I50/1000/86400</f>
        <v>2.8194525462962965E-2</v>
      </c>
      <c r="I50" s="66">
        <v>2436007</v>
      </c>
      <c r="K50" s="67">
        <v>14</v>
      </c>
      <c r="L50" s="4">
        <f>M50/1000</f>
        <v>67</v>
      </c>
      <c r="M50" s="4">
        <v>67000</v>
      </c>
      <c r="N50" s="13">
        <v>99.014495849609375</v>
      </c>
      <c r="O50" s="70">
        <v>0</v>
      </c>
      <c r="Q50" s="67">
        <v>0</v>
      </c>
    </row>
    <row r="51" spans="1:17" ht="13.9" customHeight="1" x14ac:dyDescent="0.25">
      <c r="A51" s="67">
        <f>Q51+1</f>
        <v>2</v>
      </c>
      <c r="B51" s="67">
        <v>11</v>
      </c>
      <c r="C51" s="67" t="s">
        <v>217</v>
      </c>
      <c r="D51" s="66" t="s">
        <v>45</v>
      </c>
      <c r="E51" s="67" t="s">
        <v>40</v>
      </c>
      <c r="F51" s="15">
        <f>G51/1000/86400</f>
        <v>2.9091655092592591E-2</v>
      </c>
      <c r="G51" s="67">
        <v>2513519</v>
      </c>
      <c r="H51" s="15">
        <f>I51/1000/86400</f>
        <v>2.9091655092592591E-2</v>
      </c>
      <c r="I51" s="66">
        <v>2513519</v>
      </c>
      <c r="K51" s="67">
        <v>14</v>
      </c>
      <c r="L51" s="4">
        <f>M51/1000</f>
        <v>67</v>
      </c>
      <c r="M51" s="4">
        <v>67000</v>
      </c>
      <c r="N51" s="13">
        <v>95.961082458496094</v>
      </c>
      <c r="O51" s="70">
        <v>1000</v>
      </c>
      <c r="Q51" s="67">
        <v>1</v>
      </c>
    </row>
    <row r="52" spans="1:17" ht="13.9" customHeight="1" x14ac:dyDescent="0.25">
      <c r="A52" s="14" t="s">
        <v>22</v>
      </c>
      <c r="B52" s="67">
        <v>178</v>
      </c>
      <c r="C52" s="67" t="s">
        <v>217</v>
      </c>
      <c r="D52" s="66" t="s">
        <v>190</v>
      </c>
      <c r="E52" s="67" t="s">
        <v>40</v>
      </c>
      <c r="F52" s="15">
        <f>G52/1000/86400</f>
        <v>0</v>
      </c>
      <c r="G52" s="67">
        <v>0</v>
      </c>
      <c r="H52" s="15">
        <f>I52/1000/86400</f>
        <v>0</v>
      </c>
      <c r="I52" s="66">
        <v>0</v>
      </c>
      <c r="J52" s="66" t="s">
        <v>41</v>
      </c>
      <c r="K52" s="67">
        <v>0</v>
      </c>
      <c r="L52" s="4">
        <f>M52/1000</f>
        <v>0</v>
      </c>
      <c r="M52" s="4">
        <v>0</v>
      </c>
      <c r="N52" s="13">
        <v>0</v>
      </c>
      <c r="O52" s="70">
        <v>0</v>
      </c>
      <c r="Q52" s="67">
        <v>0</v>
      </c>
    </row>
    <row r="53" spans="1:17" ht="13.9" customHeight="1" x14ac:dyDescent="0.25">
      <c r="A53" s="14" t="s">
        <v>22</v>
      </c>
      <c r="B53" s="67">
        <v>39</v>
      </c>
      <c r="C53" s="67" t="s">
        <v>217</v>
      </c>
      <c r="D53" s="66" t="s">
        <v>43</v>
      </c>
      <c r="E53" s="67" t="s">
        <v>40</v>
      </c>
      <c r="F53" s="15">
        <f>G53/1000/86400</f>
        <v>6.4489583333333337E-4</v>
      </c>
      <c r="G53" s="67">
        <v>55719</v>
      </c>
      <c r="H53" s="15">
        <f>I53/1000/86400</f>
        <v>0</v>
      </c>
      <c r="I53" s="66">
        <v>0</v>
      </c>
      <c r="J53" s="66" t="s">
        <v>32</v>
      </c>
      <c r="K53" s="67">
        <v>1</v>
      </c>
      <c r="L53" s="4">
        <f>M53/1000</f>
        <v>2</v>
      </c>
      <c r="M53" s="4">
        <v>2000</v>
      </c>
      <c r="N53" s="13">
        <v>129.21983337402344</v>
      </c>
      <c r="O53" s="70">
        <v>0</v>
      </c>
      <c r="Q53" s="67">
        <v>1</v>
      </c>
    </row>
    <row r="54" spans="1:17" ht="13.9" customHeight="1" x14ac:dyDescent="0.25">
      <c r="A54" s="14"/>
      <c r="B54" s="67"/>
      <c r="C54" s="67"/>
      <c r="E54" s="67"/>
      <c r="F54" s="15"/>
      <c r="G54" s="67"/>
      <c r="H54" s="15"/>
      <c r="K54" s="67"/>
      <c r="L54" s="4"/>
      <c r="M54" s="4"/>
      <c r="N54" s="13"/>
      <c r="O54" s="70"/>
      <c r="Q54" s="67"/>
    </row>
    <row r="55" spans="1:17" ht="13.9" customHeight="1" x14ac:dyDescent="0.25">
      <c r="A55" s="68" t="s">
        <v>17</v>
      </c>
      <c r="B55" s="66" t="s">
        <v>84</v>
      </c>
    </row>
    <row r="56" spans="1:17" ht="13.9" customHeight="1" x14ac:dyDescent="0.25">
      <c r="A56" s="6" t="s">
        <v>16</v>
      </c>
      <c r="B56" s="6" t="s">
        <v>15</v>
      </c>
      <c r="C56" s="6" t="s">
        <v>14</v>
      </c>
      <c r="D56" s="6" t="s">
        <v>13</v>
      </c>
      <c r="E56" s="6" t="s">
        <v>12</v>
      </c>
      <c r="F56" s="8" t="s">
        <v>11</v>
      </c>
      <c r="G56" s="6"/>
      <c r="H56" s="8" t="s">
        <v>10</v>
      </c>
      <c r="I56" s="6"/>
      <c r="J56" s="6" t="s">
        <v>9</v>
      </c>
      <c r="K56" s="6" t="s">
        <v>8</v>
      </c>
      <c r="L56" s="7" t="s">
        <v>7</v>
      </c>
      <c r="M56" s="7"/>
      <c r="N56" s="12" t="s">
        <v>6</v>
      </c>
      <c r="O56" s="6" t="s">
        <v>5</v>
      </c>
    </row>
    <row r="57" spans="1:17" ht="13.9" customHeight="1" x14ac:dyDescent="0.25">
      <c r="A57" s="67">
        <f t="shared" ref="A57:A64" si="4">Q57+1</f>
        <v>1</v>
      </c>
      <c r="B57" s="67">
        <v>172</v>
      </c>
      <c r="C57" s="67" t="s">
        <v>219</v>
      </c>
      <c r="D57" s="66" t="s">
        <v>46</v>
      </c>
      <c r="E57" s="67" t="s">
        <v>28</v>
      </c>
      <c r="F57" s="15">
        <f t="shared" ref="F57:F64" si="5">G57/1000/86400</f>
        <v>2.9303981481481483E-2</v>
      </c>
      <c r="G57" s="67">
        <v>2531864</v>
      </c>
      <c r="H57" s="15">
        <f t="shared" ref="H57:H64" si="6">I57/1000/86400</f>
        <v>2.9303981481481483E-2</v>
      </c>
      <c r="I57" s="66">
        <v>2531864</v>
      </c>
      <c r="K57" s="67">
        <v>14</v>
      </c>
      <c r="L57" s="4">
        <f t="shared" ref="L57:L64" si="7">M57/1000</f>
        <v>67</v>
      </c>
      <c r="M57" s="4">
        <v>67000</v>
      </c>
      <c r="N57" s="13">
        <v>95.265777587890625</v>
      </c>
      <c r="O57" s="70">
        <v>1000</v>
      </c>
      <c r="Q57" s="67">
        <v>0</v>
      </c>
    </row>
    <row r="58" spans="1:17" ht="13.9" customHeight="1" x14ac:dyDescent="0.25">
      <c r="A58" s="67">
        <f t="shared" si="4"/>
        <v>2</v>
      </c>
      <c r="B58" s="67">
        <v>282</v>
      </c>
      <c r="C58" s="67" t="s">
        <v>219</v>
      </c>
      <c r="D58" s="66" t="s">
        <v>191</v>
      </c>
      <c r="E58" s="67" t="s">
        <v>28</v>
      </c>
      <c r="F58" s="15">
        <f t="shared" si="5"/>
        <v>2.9869212962962962E-2</v>
      </c>
      <c r="G58" s="67">
        <v>2580700</v>
      </c>
      <c r="H58" s="15">
        <f t="shared" si="6"/>
        <v>2.9869212962962962E-2</v>
      </c>
      <c r="I58" s="66">
        <v>2580700</v>
      </c>
      <c r="K58" s="67">
        <v>14</v>
      </c>
      <c r="L58" s="4">
        <f t="shared" si="7"/>
        <v>67</v>
      </c>
      <c r="M58" s="4">
        <v>67000</v>
      </c>
      <c r="N58" s="13">
        <v>93.4630126953125</v>
      </c>
      <c r="O58" s="70">
        <v>981.07000732421875</v>
      </c>
      <c r="Q58" s="67">
        <v>1</v>
      </c>
    </row>
    <row r="59" spans="1:17" ht="13.9" customHeight="1" x14ac:dyDescent="0.25">
      <c r="A59" s="67">
        <f t="shared" si="4"/>
        <v>3</v>
      </c>
      <c r="B59" s="67">
        <v>49</v>
      </c>
      <c r="C59" s="67" t="s">
        <v>219</v>
      </c>
      <c r="D59" s="66" t="s">
        <v>48</v>
      </c>
      <c r="E59" s="67" t="s">
        <v>26</v>
      </c>
      <c r="F59" s="15">
        <f t="shared" si="5"/>
        <v>2.9639664351851853E-2</v>
      </c>
      <c r="G59" s="67">
        <v>2560867</v>
      </c>
      <c r="H59" s="15">
        <f t="shared" si="6"/>
        <v>3.2029953703703699E-2</v>
      </c>
      <c r="I59" s="66">
        <v>2767388</v>
      </c>
      <c r="K59" s="67">
        <v>13</v>
      </c>
      <c r="L59" s="4">
        <f t="shared" si="7"/>
        <v>62</v>
      </c>
      <c r="M59" s="4">
        <v>62000</v>
      </c>
      <c r="N59" s="13">
        <v>87.157981872558594</v>
      </c>
      <c r="O59" s="70">
        <v>914.8900146484375</v>
      </c>
      <c r="Q59" s="67">
        <v>2</v>
      </c>
    </row>
    <row r="60" spans="1:17" ht="13.9" customHeight="1" x14ac:dyDescent="0.25">
      <c r="A60" s="67">
        <f t="shared" si="4"/>
        <v>4</v>
      </c>
      <c r="B60" s="67">
        <v>48</v>
      </c>
      <c r="C60" s="67" t="s">
        <v>219</v>
      </c>
      <c r="D60" s="66" t="s">
        <v>192</v>
      </c>
      <c r="E60" s="67" t="s">
        <v>28</v>
      </c>
      <c r="F60" s="15">
        <f t="shared" si="5"/>
        <v>2.9682824074074073E-2</v>
      </c>
      <c r="G60" s="67">
        <v>2564596</v>
      </c>
      <c r="H60" s="15">
        <f t="shared" si="6"/>
        <v>3.2076597222222225E-2</v>
      </c>
      <c r="I60" s="66">
        <v>2771418</v>
      </c>
      <c r="K60" s="67">
        <v>13</v>
      </c>
      <c r="L60" s="4">
        <f t="shared" si="7"/>
        <v>62</v>
      </c>
      <c r="M60" s="4">
        <v>62000</v>
      </c>
      <c r="N60" s="13">
        <v>87.03125</v>
      </c>
      <c r="O60" s="70">
        <v>913.55999755859375</v>
      </c>
      <c r="Q60" s="67">
        <v>3</v>
      </c>
    </row>
    <row r="61" spans="1:17" ht="13.9" customHeight="1" x14ac:dyDescent="0.25">
      <c r="A61" s="67">
        <f t="shared" si="4"/>
        <v>5</v>
      </c>
      <c r="B61" s="67">
        <v>24</v>
      </c>
      <c r="C61" s="67" t="s">
        <v>219</v>
      </c>
      <c r="D61" s="66" t="s">
        <v>50</v>
      </c>
      <c r="E61" s="67" t="s">
        <v>28</v>
      </c>
      <c r="F61" s="15">
        <f t="shared" si="5"/>
        <v>2.8101585648148148E-2</v>
      </c>
      <c r="G61" s="67">
        <v>2427977</v>
      </c>
      <c r="H61" s="15">
        <f t="shared" si="6"/>
        <v>3.6207800925925925E-2</v>
      </c>
      <c r="I61" s="66">
        <v>3128354</v>
      </c>
      <c r="K61" s="67">
        <v>11</v>
      </c>
      <c r="L61" s="4">
        <f t="shared" si="7"/>
        <v>52</v>
      </c>
      <c r="M61" s="4">
        <v>52000</v>
      </c>
      <c r="N61" s="13">
        <v>77.101226806640625</v>
      </c>
      <c r="O61" s="70">
        <v>809.32000732421875</v>
      </c>
      <c r="Q61" s="67">
        <v>4</v>
      </c>
    </row>
    <row r="62" spans="1:17" ht="13.9" customHeight="1" x14ac:dyDescent="0.25">
      <c r="A62" s="67">
        <f t="shared" si="4"/>
        <v>6</v>
      </c>
      <c r="B62" s="67">
        <v>69</v>
      </c>
      <c r="C62" s="67" t="s">
        <v>219</v>
      </c>
      <c r="D62" s="66" t="s">
        <v>194</v>
      </c>
      <c r="E62" s="67" t="s">
        <v>30</v>
      </c>
      <c r="F62" s="15">
        <f t="shared" si="5"/>
        <v>2.8355127314814814E-2</v>
      </c>
      <c r="G62" s="67">
        <v>2449883</v>
      </c>
      <c r="H62" s="15">
        <f t="shared" si="6"/>
        <v>4.0421134259259257E-2</v>
      </c>
      <c r="I62" s="66">
        <v>3492386</v>
      </c>
      <c r="K62" s="67">
        <v>10</v>
      </c>
      <c r="L62" s="4">
        <f t="shared" si="7"/>
        <v>47</v>
      </c>
      <c r="M62" s="4">
        <v>47000</v>
      </c>
      <c r="N62" s="13">
        <v>69.064521789550781</v>
      </c>
      <c r="O62" s="70">
        <v>724.96002197265625</v>
      </c>
      <c r="Q62" s="67">
        <v>5</v>
      </c>
    </row>
    <row r="63" spans="1:17" ht="13.9" customHeight="1" x14ac:dyDescent="0.25">
      <c r="A63" s="67">
        <f t="shared" si="4"/>
        <v>7</v>
      </c>
      <c r="B63" s="67">
        <v>888</v>
      </c>
      <c r="C63" s="67" t="s">
        <v>219</v>
      </c>
      <c r="D63" s="66" t="s">
        <v>193</v>
      </c>
      <c r="E63" s="67" t="s">
        <v>26</v>
      </c>
      <c r="F63" s="15">
        <f t="shared" si="5"/>
        <v>2.8501157407407409E-2</v>
      </c>
      <c r="G63" s="67">
        <v>2462500</v>
      </c>
      <c r="H63" s="15">
        <f t="shared" si="6"/>
        <v>4.062930555555555E-2</v>
      </c>
      <c r="I63" s="66">
        <v>3510372</v>
      </c>
      <c r="K63" s="67">
        <v>10</v>
      </c>
      <c r="L63" s="4">
        <f t="shared" si="7"/>
        <v>47</v>
      </c>
      <c r="M63" s="4">
        <v>47000</v>
      </c>
      <c r="N63" s="13">
        <v>68.710662841796875</v>
      </c>
      <c r="O63" s="70">
        <v>721.25</v>
      </c>
      <c r="Q63" s="67">
        <v>6</v>
      </c>
    </row>
    <row r="64" spans="1:17" ht="13.9" customHeight="1" x14ac:dyDescent="0.25">
      <c r="A64" s="67">
        <f t="shared" si="4"/>
        <v>8</v>
      </c>
      <c r="B64" s="67">
        <v>95</v>
      </c>
      <c r="C64" s="67" t="s">
        <v>219</v>
      </c>
      <c r="D64" s="66" t="s">
        <v>195</v>
      </c>
      <c r="E64" s="67" t="s">
        <v>28</v>
      </c>
      <c r="F64" s="15">
        <f t="shared" si="5"/>
        <v>2.8523842592592594E-2</v>
      </c>
      <c r="G64" s="67">
        <v>2464460</v>
      </c>
      <c r="H64" s="15">
        <f t="shared" si="6"/>
        <v>4.5502314814814815E-2</v>
      </c>
      <c r="I64" s="66">
        <v>3931400</v>
      </c>
      <c r="K64" s="67">
        <v>9</v>
      </c>
      <c r="L64" s="4">
        <f t="shared" si="7"/>
        <v>42</v>
      </c>
      <c r="M64" s="4">
        <v>42000</v>
      </c>
      <c r="N64" s="13">
        <v>61.352184295654297</v>
      </c>
      <c r="O64" s="70">
        <v>644.010009765625</v>
      </c>
      <c r="Q64" s="67">
        <v>7</v>
      </c>
    </row>
    <row r="65" spans="1:17" ht="13.9" customHeight="1" x14ac:dyDescent="0.25">
      <c r="A65" s="68" t="s">
        <v>17</v>
      </c>
      <c r="B65" s="66" t="s">
        <v>85</v>
      </c>
    </row>
    <row r="66" spans="1:17" ht="13.9" customHeight="1" x14ac:dyDescent="0.25">
      <c r="A66" s="6" t="s">
        <v>16</v>
      </c>
      <c r="B66" s="6" t="s">
        <v>15</v>
      </c>
      <c r="C66" s="6" t="s">
        <v>14</v>
      </c>
      <c r="D66" s="6" t="s">
        <v>13</v>
      </c>
      <c r="E66" s="6" t="s">
        <v>12</v>
      </c>
      <c r="F66" s="8" t="s">
        <v>11</v>
      </c>
      <c r="G66" s="6"/>
      <c r="H66" s="8" t="s">
        <v>10</v>
      </c>
      <c r="I66" s="6"/>
      <c r="J66" s="6" t="s">
        <v>9</v>
      </c>
      <c r="K66" s="6" t="s">
        <v>8</v>
      </c>
      <c r="L66" s="7" t="s">
        <v>7</v>
      </c>
      <c r="M66" s="7"/>
      <c r="N66" s="12" t="s">
        <v>6</v>
      </c>
      <c r="O66" s="6" t="s">
        <v>5</v>
      </c>
    </row>
    <row r="67" spans="1:17" ht="13.9" customHeight="1" x14ac:dyDescent="0.25">
      <c r="A67" s="67">
        <f>Q67+1</f>
        <v>1</v>
      </c>
      <c r="B67" s="67">
        <v>60</v>
      </c>
      <c r="C67" s="67" t="s">
        <v>220</v>
      </c>
      <c r="D67" s="66" t="s">
        <v>44</v>
      </c>
      <c r="E67" s="67" t="s">
        <v>28</v>
      </c>
      <c r="F67" s="15">
        <f t="shared" ref="F67:F72" si="8">G67/1000/86400</f>
        <v>2.8488124999999996E-2</v>
      </c>
      <c r="G67" s="67">
        <v>2461374</v>
      </c>
      <c r="H67" s="15">
        <f t="shared" ref="H67:H72" si="9">I67/1000/86400</f>
        <v>2.8488124999999996E-2</v>
      </c>
      <c r="I67" s="66">
        <v>2461374</v>
      </c>
      <c r="K67" s="67">
        <v>11</v>
      </c>
      <c r="L67" s="4">
        <f t="shared" ref="L67:L72" si="10">M67/1000</f>
        <v>52</v>
      </c>
      <c r="M67" s="4">
        <v>52000</v>
      </c>
      <c r="N67" s="13">
        <v>76.055084228515625</v>
      </c>
      <c r="O67" s="70">
        <v>1000</v>
      </c>
      <c r="Q67" s="67">
        <v>0</v>
      </c>
    </row>
    <row r="68" spans="1:17" ht="13.9" customHeight="1" x14ac:dyDescent="0.25">
      <c r="A68" s="67">
        <f>Q68+1</f>
        <v>2</v>
      </c>
      <c r="B68" s="67">
        <v>84</v>
      </c>
      <c r="C68" s="67" t="s">
        <v>220</v>
      </c>
      <c r="D68" s="66" t="s">
        <v>47</v>
      </c>
      <c r="E68" s="67" t="s">
        <v>28</v>
      </c>
      <c r="F68" s="15">
        <f t="shared" si="8"/>
        <v>3.0025532407407411E-2</v>
      </c>
      <c r="G68" s="67">
        <v>2594206</v>
      </c>
      <c r="H68" s="15">
        <f t="shared" si="9"/>
        <v>3.0025532407407411E-2</v>
      </c>
      <c r="I68" s="66">
        <v>2594206</v>
      </c>
      <c r="K68" s="67">
        <v>11</v>
      </c>
      <c r="L68" s="4">
        <f t="shared" si="10"/>
        <v>52</v>
      </c>
      <c r="M68" s="4">
        <v>52000</v>
      </c>
      <c r="N68" s="13">
        <v>72.160804748535156</v>
      </c>
      <c r="O68" s="70">
        <v>948.78997802734375</v>
      </c>
      <c r="Q68" s="67">
        <v>1</v>
      </c>
    </row>
    <row r="69" spans="1:17" ht="13.9" customHeight="1" x14ac:dyDescent="0.25">
      <c r="A69" s="67">
        <f>Q69+1</f>
        <v>3</v>
      </c>
      <c r="B69" s="67">
        <v>68</v>
      </c>
      <c r="C69" s="67" t="s">
        <v>220</v>
      </c>
      <c r="D69" s="66" t="s">
        <v>49</v>
      </c>
      <c r="E69" s="67" t="s">
        <v>40</v>
      </c>
      <c r="F69" s="15">
        <f t="shared" si="8"/>
        <v>2.8299467592592595E-2</v>
      </c>
      <c r="G69" s="67">
        <v>2445074</v>
      </c>
      <c r="H69" s="15">
        <f t="shared" si="9"/>
        <v>3.1310046296296294E-2</v>
      </c>
      <c r="I69" s="66">
        <v>2705188</v>
      </c>
      <c r="K69" s="67">
        <v>10</v>
      </c>
      <c r="L69" s="4">
        <f t="shared" si="10"/>
        <v>47</v>
      </c>
      <c r="M69" s="4">
        <v>47000</v>
      </c>
      <c r="N69" s="13">
        <v>69.200363159179688</v>
      </c>
      <c r="O69" s="70">
        <v>909.8699951171875</v>
      </c>
      <c r="Q69" s="67">
        <v>2</v>
      </c>
    </row>
    <row r="70" spans="1:17" ht="13.9" customHeight="1" x14ac:dyDescent="0.25">
      <c r="A70" s="67">
        <f>Q70+1</f>
        <v>4</v>
      </c>
      <c r="B70" s="67">
        <v>295</v>
      </c>
      <c r="C70" s="67" t="s">
        <v>220</v>
      </c>
      <c r="D70" s="66" t="s">
        <v>196</v>
      </c>
      <c r="E70" s="67" t="s">
        <v>28</v>
      </c>
      <c r="F70" s="15">
        <f t="shared" si="8"/>
        <v>2.9328171296296297E-2</v>
      </c>
      <c r="G70" s="67">
        <v>2533954</v>
      </c>
      <c r="H70" s="15">
        <f t="shared" si="9"/>
        <v>3.2448182870370372E-2</v>
      </c>
      <c r="I70" s="66">
        <v>2803523</v>
      </c>
      <c r="K70" s="67">
        <v>10</v>
      </c>
      <c r="L70" s="4">
        <f t="shared" si="10"/>
        <v>47</v>
      </c>
      <c r="M70" s="4">
        <v>47000</v>
      </c>
      <c r="N70" s="13">
        <v>66.773117065429688</v>
      </c>
      <c r="O70" s="70">
        <v>877.95001220703125</v>
      </c>
      <c r="Q70" s="67">
        <v>3</v>
      </c>
    </row>
    <row r="71" spans="1:17" ht="13.9" customHeight="1" x14ac:dyDescent="0.25">
      <c r="A71" s="67">
        <f>Q71+1</f>
        <v>5</v>
      </c>
      <c r="B71" s="67">
        <v>55</v>
      </c>
      <c r="C71" s="67" t="s">
        <v>220</v>
      </c>
      <c r="D71" s="66" t="s">
        <v>198</v>
      </c>
      <c r="E71" s="67" t="s">
        <v>26</v>
      </c>
      <c r="F71" s="15">
        <f t="shared" si="8"/>
        <v>2.9290601851851852E-2</v>
      </c>
      <c r="G71" s="67">
        <v>2530708</v>
      </c>
      <c r="H71" s="15">
        <f t="shared" si="9"/>
        <v>5.6411527777777783E-2</v>
      </c>
      <c r="I71" s="66">
        <v>4873956</v>
      </c>
      <c r="K71" s="67">
        <v>6</v>
      </c>
      <c r="L71" s="4">
        <f t="shared" si="10"/>
        <v>27</v>
      </c>
      <c r="M71" s="4">
        <v>27000</v>
      </c>
      <c r="N71" s="13">
        <v>38.408222198486328</v>
      </c>
      <c r="O71" s="70">
        <v>505</v>
      </c>
      <c r="Q71" s="67">
        <v>4</v>
      </c>
    </row>
    <row r="72" spans="1:17" ht="13.9" customHeight="1" x14ac:dyDescent="0.25">
      <c r="A72" s="14" t="s">
        <v>22</v>
      </c>
      <c r="B72" s="67">
        <v>58</v>
      </c>
      <c r="C72" s="67" t="s">
        <v>220</v>
      </c>
      <c r="D72" s="66" t="s">
        <v>197</v>
      </c>
      <c r="E72" s="67" t="s">
        <v>28</v>
      </c>
      <c r="F72" s="15">
        <f t="shared" si="8"/>
        <v>1.3239386574074075E-2</v>
      </c>
      <c r="G72" s="67">
        <v>1143883</v>
      </c>
      <c r="H72" s="15">
        <f t="shared" si="9"/>
        <v>0</v>
      </c>
      <c r="I72" s="66">
        <v>0</v>
      </c>
      <c r="J72" s="66" t="s">
        <v>32</v>
      </c>
      <c r="K72" s="67">
        <v>5</v>
      </c>
      <c r="L72" s="4">
        <f t="shared" si="10"/>
        <v>22</v>
      </c>
      <c r="M72" s="4">
        <v>22000</v>
      </c>
      <c r="N72" s="13">
        <v>69.23785400390625</v>
      </c>
      <c r="O72" s="70">
        <v>0</v>
      </c>
      <c r="Q72" s="67">
        <v>0</v>
      </c>
    </row>
    <row r="73" spans="1:17" s="71" customFormat="1" ht="13.9" customHeight="1" x14ac:dyDescent="0.25">
      <c r="A73" s="76"/>
      <c r="B73" s="73"/>
      <c r="C73" s="73"/>
      <c r="E73" s="73"/>
      <c r="F73" s="77"/>
      <c r="G73" s="73"/>
      <c r="H73" s="77"/>
      <c r="K73" s="73"/>
      <c r="L73" s="74"/>
      <c r="M73" s="74"/>
      <c r="N73" s="75"/>
      <c r="O73" s="72"/>
      <c r="Q73" s="73"/>
    </row>
    <row r="74" spans="1:17" ht="13.9" customHeight="1" x14ac:dyDescent="0.25">
      <c r="A74" s="68" t="s">
        <v>21</v>
      </c>
      <c r="B74" s="66" t="s">
        <v>221</v>
      </c>
    </row>
    <row r="75" spans="1:17" ht="13.9" customHeight="1" x14ac:dyDescent="0.25">
      <c r="A75" s="68" t="s">
        <v>17</v>
      </c>
      <c r="B75" s="66" t="s">
        <v>81</v>
      </c>
    </row>
    <row r="76" spans="1:17" ht="13.9" customHeight="1" x14ac:dyDescent="0.25">
      <c r="A76" s="6" t="s">
        <v>16</v>
      </c>
      <c r="B76" s="6" t="s">
        <v>15</v>
      </c>
      <c r="C76" s="6" t="s">
        <v>14</v>
      </c>
      <c r="D76" s="6" t="s">
        <v>13</v>
      </c>
      <c r="E76" s="6" t="s">
        <v>12</v>
      </c>
      <c r="F76" s="8" t="s">
        <v>11</v>
      </c>
      <c r="G76" s="6"/>
      <c r="H76" s="8" t="s">
        <v>10</v>
      </c>
      <c r="I76" s="6"/>
      <c r="J76" s="6" t="s">
        <v>9</v>
      </c>
      <c r="K76" s="6" t="s">
        <v>8</v>
      </c>
      <c r="L76" s="7" t="s">
        <v>7</v>
      </c>
      <c r="M76" s="7"/>
      <c r="N76" s="12" t="s">
        <v>6</v>
      </c>
      <c r="O76" s="6" t="s">
        <v>5</v>
      </c>
    </row>
    <row r="77" spans="1:17" ht="13.9" customHeight="1" x14ac:dyDescent="0.25">
      <c r="A77" s="67">
        <f>Q77+1</f>
        <v>1</v>
      </c>
      <c r="B77" s="67">
        <v>30</v>
      </c>
      <c r="C77" s="67" t="s">
        <v>222</v>
      </c>
      <c r="D77" s="66" t="s">
        <v>223</v>
      </c>
      <c r="E77" s="67" t="s">
        <v>63</v>
      </c>
      <c r="F77" s="15">
        <f t="shared" ref="F77:F82" si="11">G77/1000/86400</f>
        <v>3.781820601851852E-2</v>
      </c>
      <c r="G77" s="67">
        <v>3267493</v>
      </c>
      <c r="H77" s="15">
        <f t="shared" ref="H77:H82" si="12">I77/1000/86400</f>
        <v>3.5868807870370369E-2</v>
      </c>
      <c r="I77" s="66">
        <v>3099065</v>
      </c>
      <c r="K77" s="67">
        <v>20</v>
      </c>
      <c r="L77" s="4">
        <f t="shared" ref="L77:L82" si="13">M77/1000</f>
        <v>97</v>
      </c>
      <c r="M77" s="4">
        <v>97000</v>
      </c>
      <c r="N77" s="13">
        <v>106.87092590332031</v>
      </c>
      <c r="O77" s="70">
        <v>0</v>
      </c>
      <c r="Q77" s="67">
        <v>0</v>
      </c>
    </row>
    <row r="78" spans="1:17" ht="13.9" customHeight="1" x14ac:dyDescent="0.25">
      <c r="A78" s="67">
        <f>Q78+1</f>
        <v>2</v>
      </c>
      <c r="B78" s="67">
        <v>11</v>
      </c>
      <c r="C78" s="67" t="s">
        <v>222</v>
      </c>
      <c r="D78" s="66" t="s">
        <v>59</v>
      </c>
      <c r="E78" s="67" t="s">
        <v>28</v>
      </c>
      <c r="F78" s="15">
        <f t="shared" si="11"/>
        <v>3.8287395833333335E-2</v>
      </c>
      <c r="G78" s="67">
        <v>3308031</v>
      </c>
      <c r="H78" s="15">
        <f t="shared" si="12"/>
        <v>3.8287395833333335E-2</v>
      </c>
      <c r="I78" s="66">
        <v>3308031</v>
      </c>
      <c r="K78" s="67">
        <v>19</v>
      </c>
      <c r="L78" s="4">
        <f t="shared" si="13"/>
        <v>92</v>
      </c>
      <c r="M78" s="4">
        <v>92000</v>
      </c>
      <c r="N78" s="13">
        <v>100.11997985839844</v>
      </c>
      <c r="O78" s="70">
        <v>1000</v>
      </c>
      <c r="Q78" s="67">
        <v>1</v>
      </c>
    </row>
    <row r="79" spans="1:17" ht="13.9" customHeight="1" x14ac:dyDescent="0.25">
      <c r="A79" s="67">
        <f>Q79+1</f>
        <v>3</v>
      </c>
      <c r="B79" s="67">
        <v>444</v>
      </c>
      <c r="C79" s="67" t="s">
        <v>222</v>
      </c>
      <c r="D79" s="66" t="s">
        <v>61</v>
      </c>
      <c r="E79" s="67" t="s">
        <v>28</v>
      </c>
      <c r="F79" s="15">
        <f t="shared" si="11"/>
        <v>3.9668252314814814E-2</v>
      </c>
      <c r="G79" s="67">
        <v>3427337</v>
      </c>
      <c r="H79" s="15">
        <f t="shared" si="12"/>
        <v>3.9668252314814814E-2</v>
      </c>
      <c r="I79" s="66">
        <v>3427337</v>
      </c>
      <c r="K79" s="67">
        <v>19</v>
      </c>
      <c r="L79" s="4">
        <f t="shared" si="13"/>
        <v>92</v>
      </c>
      <c r="M79" s="4">
        <v>92000</v>
      </c>
      <c r="N79" s="13">
        <v>96.634796142578125</v>
      </c>
      <c r="O79" s="70">
        <v>965.17999267578125</v>
      </c>
      <c r="Q79" s="67">
        <v>2</v>
      </c>
    </row>
    <row r="80" spans="1:17" ht="13.9" customHeight="1" x14ac:dyDescent="0.25">
      <c r="A80" s="67">
        <f>Q80+1</f>
        <v>4</v>
      </c>
      <c r="B80" s="67">
        <v>29</v>
      </c>
      <c r="C80" s="67" t="s">
        <v>222</v>
      </c>
      <c r="D80" s="66" t="s">
        <v>224</v>
      </c>
      <c r="E80" s="67" t="s">
        <v>28</v>
      </c>
      <c r="F80" s="15">
        <f t="shared" si="11"/>
        <v>3.9539212962962964E-2</v>
      </c>
      <c r="G80" s="67">
        <v>3416188</v>
      </c>
      <c r="H80" s="15">
        <f t="shared" si="12"/>
        <v>4.181157407407407E-2</v>
      </c>
      <c r="I80" s="66">
        <v>3612520</v>
      </c>
      <c r="K80" s="67">
        <v>18</v>
      </c>
      <c r="L80" s="4">
        <f t="shared" si="13"/>
        <v>87</v>
      </c>
      <c r="M80" s="4">
        <v>87000</v>
      </c>
      <c r="N80" s="13">
        <v>91.681137084960938</v>
      </c>
      <c r="O80" s="70">
        <v>915.71002197265625</v>
      </c>
      <c r="Q80" s="67">
        <v>3</v>
      </c>
    </row>
    <row r="81" spans="1:17" ht="13.9" customHeight="1" x14ac:dyDescent="0.25">
      <c r="A81" s="14" t="s">
        <v>22</v>
      </c>
      <c r="B81" s="67">
        <v>200</v>
      </c>
      <c r="C81" s="67" t="s">
        <v>222</v>
      </c>
      <c r="D81" s="66" t="s">
        <v>58</v>
      </c>
      <c r="E81" s="67" t="s">
        <v>26</v>
      </c>
      <c r="F81" s="15">
        <f t="shared" si="11"/>
        <v>2.9954733796296297E-2</v>
      </c>
      <c r="G81" s="67">
        <v>2588089</v>
      </c>
      <c r="H81" s="15">
        <f t="shared" si="12"/>
        <v>0</v>
      </c>
      <c r="I81" s="66">
        <v>0</v>
      </c>
      <c r="J81" s="66" t="s">
        <v>32</v>
      </c>
      <c r="K81" s="67">
        <v>14</v>
      </c>
      <c r="L81" s="4">
        <f t="shared" si="13"/>
        <v>67</v>
      </c>
      <c r="M81" s="4">
        <v>67000</v>
      </c>
      <c r="N81" s="13">
        <v>93.196174621582031</v>
      </c>
      <c r="O81" s="70">
        <v>0</v>
      </c>
      <c r="Q81" s="67">
        <v>0</v>
      </c>
    </row>
    <row r="82" spans="1:17" ht="13.9" customHeight="1" x14ac:dyDescent="0.25">
      <c r="A82" s="14" t="s">
        <v>22</v>
      </c>
      <c r="B82" s="67">
        <v>8</v>
      </c>
      <c r="C82" s="67" t="s">
        <v>222</v>
      </c>
      <c r="D82" s="66" t="s">
        <v>57</v>
      </c>
      <c r="E82" s="67" t="s">
        <v>26</v>
      </c>
      <c r="F82" s="15">
        <f t="shared" si="11"/>
        <v>0</v>
      </c>
      <c r="G82" s="67">
        <v>0</v>
      </c>
      <c r="H82" s="15">
        <f t="shared" si="12"/>
        <v>0</v>
      </c>
      <c r="I82" s="66">
        <v>0</v>
      </c>
      <c r="J82" s="66" t="s">
        <v>41</v>
      </c>
      <c r="K82" s="67">
        <v>0</v>
      </c>
      <c r="L82" s="4">
        <f t="shared" si="13"/>
        <v>0</v>
      </c>
      <c r="M82" s="4">
        <v>0</v>
      </c>
      <c r="N82" s="13">
        <v>0</v>
      </c>
      <c r="O82" s="70">
        <v>0</v>
      </c>
      <c r="Q82" s="67">
        <v>1</v>
      </c>
    </row>
    <row r="83" spans="1:17" ht="13.9" customHeight="1" x14ac:dyDescent="0.25">
      <c r="A83" s="68" t="s">
        <v>17</v>
      </c>
      <c r="B83" s="66" t="s">
        <v>82</v>
      </c>
    </row>
    <row r="84" spans="1:17" ht="13.9" customHeight="1" x14ac:dyDescent="0.25">
      <c r="A84" s="6" t="s">
        <v>16</v>
      </c>
      <c r="B84" s="6" t="s">
        <v>15</v>
      </c>
      <c r="C84" s="6" t="s">
        <v>14</v>
      </c>
      <c r="D84" s="6" t="s">
        <v>13</v>
      </c>
      <c r="E84" s="6" t="s">
        <v>12</v>
      </c>
      <c r="F84" s="8" t="s">
        <v>11</v>
      </c>
      <c r="G84" s="6"/>
      <c r="H84" s="8" t="s">
        <v>10</v>
      </c>
      <c r="I84" s="6"/>
      <c r="J84" s="6" t="s">
        <v>9</v>
      </c>
      <c r="K84" s="6" t="s">
        <v>8</v>
      </c>
      <c r="L84" s="7" t="s">
        <v>7</v>
      </c>
      <c r="M84" s="7"/>
      <c r="N84" s="12" t="s">
        <v>6</v>
      </c>
      <c r="O84" s="6" t="s">
        <v>5</v>
      </c>
    </row>
    <row r="85" spans="1:17" ht="13.9" customHeight="1" x14ac:dyDescent="0.25">
      <c r="A85" s="67">
        <f t="shared" ref="A85:A90" si="14">Q85+1</f>
        <v>1</v>
      </c>
      <c r="B85" s="67">
        <v>18</v>
      </c>
      <c r="C85" s="67" t="s">
        <v>225</v>
      </c>
      <c r="D85" s="66" t="s">
        <v>64</v>
      </c>
      <c r="E85" s="67" t="s">
        <v>26</v>
      </c>
      <c r="F85" s="15">
        <f t="shared" ref="F85:F91" si="15">G85/1000/86400</f>
        <v>3.8836921296296296E-2</v>
      </c>
      <c r="G85" s="67">
        <v>3355510</v>
      </c>
      <c r="H85" s="15">
        <f t="shared" ref="H85:H91" si="16">I85/1000/86400</f>
        <v>3.8836921296296296E-2</v>
      </c>
      <c r="I85" s="66">
        <v>3355510</v>
      </c>
      <c r="K85" s="67">
        <v>19</v>
      </c>
      <c r="L85" s="4">
        <f t="shared" ref="L85:L91" si="17">M85/1000</f>
        <v>92</v>
      </c>
      <c r="M85" s="4">
        <v>92000</v>
      </c>
      <c r="N85" s="13">
        <v>98.703323364257813</v>
      </c>
      <c r="O85" s="70">
        <v>1000</v>
      </c>
      <c r="Q85" s="67">
        <v>0</v>
      </c>
    </row>
    <row r="86" spans="1:17" ht="13.9" customHeight="1" x14ac:dyDescent="0.25">
      <c r="A86" s="67">
        <f t="shared" si="14"/>
        <v>2</v>
      </c>
      <c r="B86" s="67">
        <v>32</v>
      </c>
      <c r="C86" s="67" t="s">
        <v>225</v>
      </c>
      <c r="D86" s="66" t="s">
        <v>37</v>
      </c>
      <c r="E86" s="67" t="s">
        <v>28</v>
      </c>
      <c r="F86" s="15">
        <f t="shared" si="15"/>
        <v>3.906122685185185E-2</v>
      </c>
      <c r="G86" s="67">
        <v>3374890</v>
      </c>
      <c r="H86" s="15">
        <f t="shared" si="16"/>
        <v>3.906122685185185E-2</v>
      </c>
      <c r="I86" s="66">
        <v>3374890</v>
      </c>
      <c r="K86" s="67">
        <v>19</v>
      </c>
      <c r="L86" s="4">
        <f t="shared" si="17"/>
        <v>92</v>
      </c>
      <c r="M86" s="4">
        <v>92000</v>
      </c>
      <c r="N86" s="13">
        <v>98.13653564453125</v>
      </c>
      <c r="O86" s="70">
        <v>994.25</v>
      </c>
      <c r="Q86" s="67">
        <v>1</v>
      </c>
    </row>
    <row r="87" spans="1:17" ht="13.9" customHeight="1" x14ac:dyDescent="0.25">
      <c r="A87" s="67">
        <f t="shared" si="14"/>
        <v>3</v>
      </c>
      <c r="B87" s="67">
        <v>172</v>
      </c>
      <c r="C87" s="67" t="s">
        <v>225</v>
      </c>
      <c r="D87" s="66" t="s">
        <v>65</v>
      </c>
      <c r="E87" s="67" t="s">
        <v>40</v>
      </c>
      <c r="F87" s="15">
        <f t="shared" si="15"/>
        <v>3.9234432870370373E-2</v>
      </c>
      <c r="G87" s="67">
        <v>3389855</v>
      </c>
      <c r="H87" s="15">
        <f t="shared" si="16"/>
        <v>3.9234432870370373E-2</v>
      </c>
      <c r="I87" s="66">
        <v>3389855</v>
      </c>
      <c r="K87" s="67">
        <v>19</v>
      </c>
      <c r="L87" s="4">
        <f t="shared" si="17"/>
        <v>92</v>
      </c>
      <c r="M87" s="4">
        <v>92000</v>
      </c>
      <c r="N87" s="13">
        <v>97.703292846679688</v>
      </c>
      <c r="O87" s="70">
        <v>989.8599853515625</v>
      </c>
      <c r="Q87" s="67">
        <v>2</v>
      </c>
    </row>
    <row r="88" spans="1:17" ht="13.9" customHeight="1" x14ac:dyDescent="0.25">
      <c r="A88" s="67">
        <f t="shared" si="14"/>
        <v>4</v>
      </c>
      <c r="B88" s="67">
        <v>69</v>
      </c>
      <c r="C88" s="67" t="s">
        <v>225</v>
      </c>
      <c r="D88" s="66" t="s">
        <v>200</v>
      </c>
      <c r="E88" s="67" t="s">
        <v>40</v>
      </c>
      <c r="F88" s="15">
        <f t="shared" si="15"/>
        <v>3.958667824074074E-2</v>
      </c>
      <c r="G88" s="67">
        <v>3420289</v>
      </c>
      <c r="H88" s="15">
        <f t="shared" si="16"/>
        <v>3.958667824074074E-2</v>
      </c>
      <c r="I88" s="66">
        <v>3420289</v>
      </c>
      <c r="K88" s="67">
        <v>19</v>
      </c>
      <c r="L88" s="4">
        <f t="shared" si="17"/>
        <v>92</v>
      </c>
      <c r="M88" s="4">
        <v>92000</v>
      </c>
      <c r="N88" s="13">
        <v>96.83392333984375</v>
      </c>
      <c r="O88" s="70">
        <v>981.05999755859375</v>
      </c>
      <c r="Q88" s="67">
        <v>3</v>
      </c>
    </row>
    <row r="89" spans="1:17" ht="13.9" customHeight="1" x14ac:dyDescent="0.25">
      <c r="A89" s="67">
        <f t="shared" si="14"/>
        <v>5</v>
      </c>
      <c r="B89" s="67">
        <v>70</v>
      </c>
      <c r="C89" s="67" t="s">
        <v>225</v>
      </c>
      <c r="D89" s="66" t="s">
        <v>201</v>
      </c>
      <c r="E89" s="67" t="s">
        <v>40</v>
      </c>
      <c r="F89" s="15">
        <f t="shared" si="15"/>
        <v>3.8434409722222222E-2</v>
      </c>
      <c r="G89" s="67">
        <v>3320733</v>
      </c>
      <c r="H89" s="15">
        <f t="shared" si="16"/>
        <v>4.0643275462962966E-2</v>
      </c>
      <c r="I89" s="66">
        <v>3511579</v>
      </c>
      <c r="K89" s="67">
        <v>18</v>
      </c>
      <c r="L89" s="4">
        <f t="shared" si="17"/>
        <v>87</v>
      </c>
      <c r="M89" s="4">
        <v>87000</v>
      </c>
      <c r="N89" s="13">
        <v>94.3165283203125</v>
      </c>
      <c r="O89" s="70">
        <v>955.54998779296875</v>
      </c>
      <c r="Q89" s="67">
        <v>4</v>
      </c>
    </row>
    <row r="90" spans="1:17" ht="13.9" customHeight="1" x14ac:dyDescent="0.25">
      <c r="A90" s="67">
        <f t="shared" si="14"/>
        <v>6</v>
      </c>
      <c r="B90" s="67">
        <v>48</v>
      </c>
      <c r="C90" s="67" t="s">
        <v>225</v>
      </c>
      <c r="D90" s="66" t="s">
        <v>202</v>
      </c>
      <c r="E90" s="67" t="s">
        <v>30</v>
      </c>
      <c r="F90" s="15">
        <f t="shared" si="15"/>
        <v>3.9879375000000002E-2</v>
      </c>
      <c r="G90" s="67">
        <v>3445578</v>
      </c>
      <c r="H90" s="15">
        <f t="shared" si="16"/>
        <v>4.4742708333333332E-2</v>
      </c>
      <c r="I90" s="66">
        <v>3865770</v>
      </c>
      <c r="K90" s="67">
        <v>17</v>
      </c>
      <c r="L90" s="4">
        <f t="shared" si="17"/>
        <v>82</v>
      </c>
      <c r="M90" s="4">
        <v>82000</v>
      </c>
      <c r="N90" s="13">
        <v>85.675033569335938</v>
      </c>
      <c r="O90" s="70">
        <v>868</v>
      </c>
      <c r="Q90" s="67">
        <v>5</v>
      </c>
    </row>
    <row r="91" spans="1:17" ht="13.9" customHeight="1" x14ac:dyDescent="0.25">
      <c r="A91" s="14" t="s">
        <v>22</v>
      </c>
      <c r="B91" s="67">
        <v>924</v>
      </c>
      <c r="C91" s="67" t="s">
        <v>225</v>
      </c>
      <c r="D91" s="66" t="s">
        <v>60</v>
      </c>
      <c r="E91" s="67" t="s">
        <v>26</v>
      </c>
      <c r="F91" s="15">
        <f t="shared" si="15"/>
        <v>1.5231064814814814E-2</v>
      </c>
      <c r="G91" s="67">
        <v>1315964</v>
      </c>
      <c r="H91" s="15">
        <f t="shared" si="16"/>
        <v>0</v>
      </c>
      <c r="I91" s="66">
        <v>0</v>
      </c>
      <c r="J91" s="66" t="s">
        <v>32</v>
      </c>
      <c r="K91" s="67">
        <v>7</v>
      </c>
      <c r="L91" s="4">
        <f t="shared" si="17"/>
        <v>32</v>
      </c>
      <c r="M91" s="4">
        <v>32000</v>
      </c>
      <c r="N91" s="13">
        <v>87.540390014648438</v>
      </c>
      <c r="O91" s="70">
        <v>0</v>
      </c>
      <c r="Q91" s="67">
        <v>0</v>
      </c>
    </row>
    <row r="92" spans="1:17" ht="13.9" customHeight="1" x14ac:dyDescent="0.25"/>
    <row r="93" spans="1:17" ht="13.9" customHeight="1" x14ac:dyDescent="0.25">
      <c r="A93" s="2" t="s">
        <v>4</v>
      </c>
      <c r="B93" s="66" t="s">
        <v>226</v>
      </c>
    </row>
    <row r="94" spans="1:17" ht="13.9" customHeight="1" x14ac:dyDescent="0.25">
      <c r="A94" s="2" t="s">
        <v>3</v>
      </c>
      <c r="B94" s="66" t="s">
        <v>68</v>
      </c>
      <c r="J94" s="69"/>
    </row>
    <row r="95" spans="1:17" ht="13.9" customHeight="1" x14ac:dyDescent="0.25">
      <c r="A95" s="2" t="s">
        <v>2</v>
      </c>
      <c r="B95" s="66" t="s">
        <v>227</v>
      </c>
    </row>
    <row r="96" spans="1:17" ht="13.9" customHeight="1" x14ac:dyDescent="0.25"/>
    <row r="97" spans="1:13" s="66" customFormat="1" ht="13.9" customHeight="1" x14ac:dyDescent="0.25">
      <c r="A97" s="2" t="s">
        <v>1</v>
      </c>
      <c r="B97" s="66" t="s">
        <v>228</v>
      </c>
    </row>
    <row r="98" spans="1:13" s="66" customFormat="1" ht="13.9" customHeight="1" x14ac:dyDescent="0.25">
      <c r="A98" s="2" t="s">
        <v>0</v>
      </c>
      <c r="B98" s="66" t="s">
        <v>210</v>
      </c>
    </row>
    <row r="99" spans="1:13" s="66" customFormat="1" ht="13.9" customHeight="1" x14ac:dyDescent="0.25">
      <c r="F99" s="69"/>
      <c r="H99" s="69"/>
      <c r="L99" s="70"/>
      <c r="M99" s="70"/>
    </row>
    <row r="100" spans="1:13" s="66" customFormat="1" ht="13.9" customHeight="1" x14ac:dyDescent="0.25">
      <c r="F100" s="69"/>
      <c r="H100" s="69"/>
      <c r="L100" s="70"/>
      <c r="M100" s="70"/>
    </row>
    <row r="101" spans="1:13" s="66" customFormat="1" ht="13.9" customHeight="1" x14ac:dyDescent="0.25">
      <c r="F101" s="69"/>
      <c r="H101" s="69"/>
      <c r="L101" s="70"/>
      <c r="M101" s="70"/>
    </row>
    <row r="102" spans="1:13" s="66" customFormat="1" ht="13.9" customHeight="1" x14ac:dyDescent="0.25">
      <c r="F102" s="69"/>
      <c r="H102" s="69"/>
      <c r="L102" s="70"/>
      <c r="M102" s="70"/>
    </row>
    <row r="103" spans="1:13" s="66" customFormat="1" ht="13.9" customHeight="1" x14ac:dyDescent="0.25">
      <c r="F103" s="69"/>
      <c r="H103" s="69"/>
      <c r="L103" s="70"/>
      <c r="M103" s="70"/>
    </row>
    <row r="104" spans="1:13" s="66" customFormat="1" ht="13.9" customHeight="1" x14ac:dyDescent="0.25">
      <c r="F104" s="69"/>
      <c r="H104" s="69"/>
      <c r="L104" s="70"/>
      <c r="M104" s="70"/>
    </row>
    <row r="105" spans="1:13" s="66" customFormat="1" ht="13.9" customHeight="1" x14ac:dyDescent="0.25">
      <c r="F105" s="69"/>
      <c r="H105" s="69"/>
      <c r="L105" s="70"/>
      <c r="M105" s="70"/>
    </row>
    <row r="106" spans="1:13" s="66" customFormat="1" ht="13.9" customHeight="1" x14ac:dyDescent="0.25">
      <c r="F106" s="69"/>
      <c r="H106" s="69"/>
      <c r="L106" s="70"/>
      <c r="M106" s="70"/>
    </row>
    <row r="107" spans="1:13" s="66" customFormat="1" ht="13.9" customHeight="1" x14ac:dyDescent="0.25">
      <c r="F107" s="69"/>
      <c r="H107" s="69"/>
      <c r="L107" s="70"/>
      <c r="M107" s="70"/>
    </row>
    <row r="108" spans="1:13" s="66" customFormat="1" ht="13.9" customHeight="1" x14ac:dyDescent="0.25">
      <c r="F108" s="69"/>
      <c r="H108" s="69"/>
      <c r="L108" s="70"/>
      <c r="M108" s="70"/>
    </row>
    <row r="109" spans="1:13" s="66" customFormat="1" ht="13.9" customHeight="1" x14ac:dyDescent="0.25">
      <c r="F109" s="69"/>
      <c r="H109" s="69"/>
      <c r="L109" s="70"/>
      <c r="M109" s="70"/>
    </row>
    <row r="110" spans="1:13" s="66" customFormat="1" ht="13.9" customHeight="1" x14ac:dyDescent="0.25">
      <c r="F110" s="69"/>
      <c r="H110" s="69"/>
      <c r="L110" s="70"/>
      <c r="M110" s="70"/>
    </row>
    <row r="111" spans="1:13" s="66" customFormat="1" ht="13.9" customHeight="1" x14ac:dyDescent="0.25">
      <c r="F111" s="69"/>
      <c r="H111" s="69"/>
      <c r="L111" s="70"/>
      <c r="M111" s="70"/>
    </row>
    <row r="112" spans="1:13" s="66" customFormat="1" ht="13.9" customHeight="1" x14ac:dyDescent="0.25">
      <c r="F112" s="69"/>
      <c r="H112" s="69"/>
      <c r="L112" s="70"/>
      <c r="M112" s="70"/>
    </row>
    <row r="113" s="66" customFormat="1" ht="13.9" customHeight="1" x14ac:dyDescent="0.25"/>
    <row r="114" s="66" customFormat="1" ht="13.9" customHeight="1" x14ac:dyDescent="0.25"/>
    <row r="115" s="66" customFormat="1" ht="13.9" customHeight="1" x14ac:dyDescent="0.25"/>
    <row r="116" s="66" customFormat="1" ht="13.9" customHeight="1" x14ac:dyDescent="0.25"/>
    <row r="117" s="66" customFormat="1" ht="13.9" customHeight="1" x14ac:dyDescent="0.25"/>
    <row r="118" s="66" customFormat="1" ht="13.9" customHeight="1" x14ac:dyDescent="0.25"/>
    <row r="119" s="66" customFormat="1" ht="13.9" customHeight="1" x14ac:dyDescent="0.25"/>
    <row r="120" s="66" customFormat="1" ht="13.9" customHeight="1" x14ac:dyDescent="0.25"/>
    <row r="121" s="66" customFormat="1" ht="13.9" customHeight="1" x14ac:dyDescent="0.25"/>
    <row r="122" s="66" customFormat="1" ht="13.9" customHeight="1" x14ac:dyDescent="0.25"/>
    <row r="123" s="66" customFormat="1" ht="13.9" customHeight="1" x14ac:dyDescent="0.25"/>
    <row r="124" s="66" customFormat="1" ht="13.9" customHeight="1" x14ac:dyDescent="0.25"/>
    <row r="125" s="66" customFormat="1" ht="13.9" customHeight="1" x14ac:dyDescent="0.25"/>
    <row r="126" s="66" customFormat="1" ht="13.9" customHeight="1" x14ac:dyDescent="0.25"/>
    <row r="127" s="66" customFormat="1" ht="13.9" customHeight="1" x14ac:dyDescent="0.25"/>
    <row r="128" s="66" customFormat="1" ht="13.9" customHeight="1" x14ac:dyDescent="0.25"/>
    <row r="129" s="66" customFormat="1" ht="13.9" customHeight="1" x14ac:dyDescent="0.25"/>
    <row r="130" s="66" customFormat="1" ht="13.9" customHeight="1" x14ac:dyDescent="0.25"/>
    <row r="131" s="66" customFormat="1" ht="13.9" customHeight="1" x14ac:dyDescent="0.25"/>
    <row r="132" s="66" customFormat="1" ht="13.9" customHeight="1" x14ac:dyDescent="0.25"/>
    <row r="133" s="66" customFormat="1" ht="13.9" customHeight="1" x14ac:dyDescent="0.25"/>
    <row r="134" s="66" customFormat="1" ht="13.9" customHeight="1" x14ac:dyDescent="0.25"/>
    <row r="135" s="66" customFormat="1" ht="13.9" customHeight="1" x14ac:dyDescent="0.25"/>
    <row r="136" s="66" customFormat="1" ht="13.9" customHeight="1" x14ac:dyDescent="0.25"/>
    <row r="137" s="66" customFormat="1" ht="13.9" customHeight="1" x14ac:dyDescent="0.25"/>
    <row r="138" s="66" customFormat="1" ht="13.9" customHeight="1" x14ac:dyDescent="0.25"/>
    <row r="139" s="66" customFormat="1" ht="13.9" customHeight="1" x14ac:dyDescent="0.25"/>
    <row r="140" s="66" customFormat="1" ht="13.9" customHeight="1" x14ac:dyDescent="0.25"/>
    <row r="141" s="66" customFormat="1" ht="13.9" customHeight="1" x14ac:dyDescent="0.25"/>
    <row r="142" s="66" customFormat="1" ht="13.9" customHeight="1" x14ac:dyDescent="0.25"/>
    <row r="143" s="66" customFormat="1" ht="13.9" customHeight="1" x14ac:dyDescent="0.25"/>
    <row r="144" s="66" customFormat="1" ht="13.9" customHeight="1" x14ac:dyDescent="0.25"/>
    <row r="145" s="66" customFormat="1" ht="13.9" customHeight="1" x14ac:dyDescent="0.25"/>
    <row r="146" s="66" customFormat="1" ht="13.9" customHeight="1" x14ac:dyDescent="0.25"/>
    <row r="147" s="66" customFormat="1" ht="13.9" customHeight="1" x14ac:dyDescent="0.25"/>
    <row r="148" s="66" customFormat="1" ht="13.9" customHeight="1" x14ac:dyDescent="0.25"/>
    <row r="149" s="66" customFormat="1" ht="13.9" customHeight="1" x14ac:dyDescent="0.25"/>
    <row r="150" s="66" customFormat="1" ht="13.9" customHeight="1" x14ac:dyDescent="0.25"/>
    <row r="151" s="66" customFormat="1" ht="13.9" customHeight="1" x14ac:dyDescent="0.25"/>
    <row r="152" s="66" customFormat="1" ht="13.9" customHeight="1" x14ac:dyDescent="0.25"/>
    <row r="153" s="66" customFormat="1" ht="13.9" customHeight="1" x14ac:dyDescent="0.25"/>
    <row r="154" s="66" customFormat="1" ht="13.9" customHeight="1" x14ac:dyDescent="0.25"/>
    <row r="155" s="66" customFormat="1" ht="13.9" customHeight="1" x14ac:dyDescent="0.25"/>
    <row r="156" s="66" customFormat="1" ht="13.9" customHeight="1" x14ac:dyDescent="0.25"/>
    <row r="157" s="66" customFormat="1" ht="13.9" customHeight="1" x14ac:dyDescent="0.25"/>
    <row r="158" s="66" customFormat="1" ht="13.9" customHeight="1" x14ac:dyDescent="0.25"/>
    <row r="159" s="66" customFormat="1" ht="13.9" customHeight="1" x14ac:dyDescent="0.25"/>
    <row r="160" s="66" customFormat="1" ht="13.9" customHeight="1" x14ac:dyDescent="0.25"/>
    <row r="161" s="66" customFormat="1" ht="13.9" customHeight="1" x14ac:dyDescent="0.25"/>
    <row r="162" s="66" customFormat="1" ht="13.9" customHeight="1" x14ac:dyDescent="0.25"/>
    <row r="163" s="66" customFormat="1" ht="13.9" customHeight="1" x14ac:dyDescent="0.25"/>
    <row r="164" s="66" customFormat="1" ht="13.9" customHeight="1" x14ac:dyDescent="0.25"/>
    <row r="165" s="66" customFormat="1" ht="13.9" customHeight="1" x14ac:dyDescent="0.25"/>
    <row r="166" s="66" customFormat="1" ht="13.9" customHeight="1" x14ac:dyDescent="0.25"/>
    <row r="167" s="66" customFormat="1" ht="13.9" customHeight="1" x14ac:dyDescent="0.25"/>
    <row r="168" s="66" customFormat="1" ht="13.9" customHeight="1" x14ac:dyDescent="0.25"/>
    <row r="169" s="66" customFormat="1" ht="13.9" customHeight="1" x14ac:dyDescent="0.25"/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5"/>
  <sheetViews>
    <sheetView showGridLines="0" tabSelected="1" workbookViewId="0">
      <selection activeCell="G2" sqref="G2"/>
    </sheetView>
  </sheetViews>
  <sheetFormatPr baseColWidth="10" defaultColWidth="9.140625" defaultRowHeight="15.75" x14ac:dyDescent="0.25"/>
  <cols>
    <col min="1" max="1" width="15.7109375" style="45" customWidth="1"/>
    <col min="2" max="2" width="11.42578125" style="45" bestFit="1" customWidth="1"/>
    <col min="3" max="3" width="25.42578125" style="47" bestFit="1" customWidth="1"/>
    <col min="4" max="4" width="20.28515625" style="47" bestFit="1" customWidth="1"/>
    <col min="5" max="5" width="23.42578125" style="47" bestFit="1" customWidth="1"/>
    <col min="6" max="16384" width="9.140625" style="47"/>
  </cols>
  <sheetData>
    <row r="1" spans="1:8" customFormat="1" ht="36" x14ac:dyDescent="0.55000000000000004">
      <c r="A1" s="62" t="s">
        <v>179</v>
      </c>
      <c r="B1" s="62"/>
      <c r="C1" s="62"/>
      <c r="D1" s="62"/>
      <c r="E1" s="60"/>
      <c r="F1" s="60"/>
      <c r="G1" s="3"/>
      <c r="H1" s="3"/>
    </row>
    <row r="2" spans="1:8" customFormat="1" ht="33.75" x14ac:dyDescent="0.5">
      <c r="A2" s="97" t="s">
        <v>291</v>
      </c>
      <c r="B2" s="97"/>
      <c r="C2" s="97"/>
      <c r="D2" s="97"/>
      <c r="E2" s="59"/>
      <c r="F2" s="59"/>
      <c r="G2" s="3"/>
      <c r="H2" s="3"/>
    </row>
    <row r="3" spans="1:8" customFormat="1" ht="23.25" x14ac:dyDescent="0.35">
      <c r="A3" s="96" t="s">
        <v>244</v>
      </c>
      <c r="B3" s="96"/>
      <c r="C3" s="96"/>
      <c r="D3" s="96"/>
      <c r="E3" s="61"/>
      <c r="F3" s="61"/>
      <c r="G3" s="3"/>
      <c r="H3" s="3"/>
    </row>
    <row r="4" spans="1:8" customFormat="1" ht="15" x14ac:dyDescent="0.25">
      <c r="B4" s="3"/>
      <c r="C4" s="3"/>
      <c r="D4" s="3"/>
      <c r="E4" s="3"/>
      <c r="F4" s="3"/>
      <c r="G4" s="3"/>
      <c r="H4" s="3"/>
    </row>
    <row r="5" spans="1:8" x14ac:dyDescent="0.25">
      <c r="A5" s="48" t="s">
        <v>75</v>
      </c>
      <c r="B5" s="49" t="s">
        <v>23</v>
      </c>
      <c r="C5" s="50"/>
      <c r="D5" s="50"/>
      <c r="E5" s="50"/>
    </row>
    <row r="6" spans="1:8" s="51" customFormat="1" ht="17.25" customHeight="1" x14ac:dyDescent="0.25">
      <c r="A6" s="53" t="s">
        <v>178</v>
      </c>
      <c r="B6" s="53" t="s">
        <v>78</v>
      </c>
      <c r="C6" s="54" t="s">
        <v>77</v>
      </c>
      <c r="D6" s="54" t="s">
        <v>176</v>
      </c>
      <c r="E6" s="54" t="s">
        <v>177</v>
      </c>
    </row>
    <row r="7" spans="1:8" x14ac:dyDescent="0.25">
      <c r="A7" s="55">
        <v>22</v>
      </c>
      <c r="B7" s="55" t="s">
        <v>130</v>
      </c>
      <c r="C7" s="56" t="s">
        <v>98</v>
      </c>
      <c r="D7" s="56" t="s">
        <v>131</v>
      </c>
      <c r="E7" s="56" t="s">
        <v>245</v>
      </c>
    </row>
    <row r="8" spans="1:8" x14ac:dyDescent="0.25">
      <c r="A8" s="57">
        <v>31</v>
      </c>
      <c r="B8" s="57" t="s">
        <v>130</v>
      </c>
      <c r="C8" s="56" t="s">
        <v>246</v>
      </c>
      <c r="D8" s="56" t="s">
        <v>102</v>
      </c>
      <c r="E8" s="56" t="s">
        <v>247</v>
      </c>
    </row>
    <row r="9" spans="1:8" x14ac:dyDescent="0.25">
      <c r="A9" s="55">
        <v>84</v>
      </c>
      <c r="B9" s="55" t="s">
        <v>133</v>
      </c>
      <c r="C9" s="56" t="s">
        <v>128</v>
      </c>
      <c r="D9" s="56" t="s">
        <v>153</v>
      </c>
      <c r="E9" s="56" t="s">
        <v>134</v>
      </c>
    </row>
    <row r="10" spans="1:8" x14ac:dyDescent="0.25">
      <c r="A10" s="55">
        <v>55</v>
      </c>
      <c r="B10" s="55" t="s">
        <v>26</v>
      </c>
      <c r="C10" s="56" t="s">
        <v>248</v>
      </c>
      <c r="D10" s="56" t="s">
        <v>109</v>
      </c>
      <c r="E10" s="56" t="s">
        <v>249</v>
      </c>
    </row>
    <row r="11" spans="1:8" x14ac:dyDescent="0.25">
      <c r="A11" s="44"/>
      <c r="C11" s="46"/>
      <c r="D11" s="46"/>
      <c r="E11" s="46"/>
    </row>
    <row r="12" spans="1:8" x14ac:dyDescent="0.25">
      <c r="A12" s="48" t="s">
        <v>75</v>
      </c>
      <c r="B12" s="49" t="s">
        <v>33</v>
      </c>
      <c r="C12" s="50"/>
      <c r="D12" s="50"/>
      <c r="E12" s="50"/>
    </row>
    <row r="13" spans="1:8" x14ac:dyDescent="0.25">
      <c r="A13" s="53" t="s">
        <v>178</v>
      </c>
      <c r="B13" s="53" t="s">
        <v>78</v>
      </c>
      <c r="C13" s="54" t="s">
        <v>77</v>
      </c>
      <c r="D13" s="54" t="s">
        <v>176</v>
      </c>
      <c r="E13" s="54" t="s">
        <v>177</v>
      </c>
    </row>
    <row r="14" spans="1:8" x14ac:dyDescent="0.25">
      <c r="A14" s="55">
        <v>179</v>
      </c>
      <c r="B14" s="55" t="s">
        <v>144</v>
      </c>
      <c r="C14" s="56" t="s">
        <v>250</v>
      </c>
      <c r="D14" s="56" t="s">
        <v>251</v>
      </c>
      <c r="E14" s="56" t="s">
        <v>252</v>
      </c>
    </row>
    <row r="15" spans="1:8" x14ac:dyDescent="0.25">
      <c r="A15" s="55">
        <v>666</v>
      </c>
      <c r="B15" s="55" t="s">
        <v>144</v>
      </c>
      <c r="C15" s="56" t="s">
        <v>253</v>
      </c>
      <c r="D15" s="56" t="s">
        <v>149</v>
      </c>
      <c r="E15" s="56" t="s">
        <v>254</v>
      </c>
    </row>
    <row r="16" spans="1:8" x14ac:dyDescent="0.25">
      <c r="A16" s="55">
        <v>95</v>
      </c>
      <c r="B16" s="55" t="s">
        <v>130</v>
      </c>
      <c r="C16" s="56" t="s">
        <v>99</v>
      </c>
      <c r="D16" s="56" t="s">
        <v>138</v>
      </c>
      <c r="E16" s="56" t="s">
        <v>139</v>
      </c>
    </row>
    <row r="17" spans="1:5" x14ac:dyDescent="0.25">
      <c r="A17" s="57">
        <v>295</v>
      </c>
      <c r="B17" s="57" t="s">
        <v>130</v>
      </c>
      <c r="C17" s="56" t="s">
        <v>97</v>
      </c>
      <c r="D17" s="56" t="s">
        <v>141</v>
      </c>
      <c r="E17" s="56" t="s">
        <v>255</v>
      </c>
    </row>
    <row r="18" spans="1:5" x14ac:dyDescent="0.25">
      <c r="A18" s="57">
        <v>69</v>
      </c>
      <c r="B18" s="55" t="s">
        <v>26</v>
      </c>
      <c r="C18" s="56" t="s">
        <v>96</v>
      </c>
      <c r="D18" s="56" t="s">
        <v>148</v>
      </c>
      <c r="E18" s="56" t="s">
        <v>135</v>
      </c>
    </row>
    <row r="20" spans="1:5" x14ac:dyDescent="0.25">
      <c r="A20" s="48" t="s">
        <v>75</v>
      </c>
      <c r="B20" s="49" t="s">
        <v>86</v>
      </c>
      <c r="C20" s="50"/>
      <c r="D20" s="50"/>
      <c r="E20" s="50"/>
    </row>
    <row r="21" spans="1:5" x14ac:dyDescent="0.25">
      <c r="A21" s="53" t="s">
        <v>178</v>
      </c>
      <c r="B21" s="53" t="s">
        <v>78</v>
      </c>
      <c r="C21" s="54" t="s">
        <v>77</v>
      </c>
      <c r="D21" s="54" t="s">
        <v>176</v>
      </c>
      <c r="E21" s="54" t="s">
        <v>177</v>
      </c>
    </row>
    <row r="22" spans="1:5" x14ac:dyDescent="0.25">
      <c r="A22" s="55">
        <v>666</v>
      </c>
      <c r="B22" s="55" t="s">
        <v>144</v>
      </c>
      <c r="C22" s="56" t="s">
        <v>256</v>
      </c>
      <c r="D22" s="56" t="s">
        <v>257</v>
      </c>
      <c r="E22" s="56" t="s">
        <v>164</v>
      </c>
    </row>
    <row r="23" spans="1:5" x14ac:dyDescent="0.25">
      <c r="A23" s="55">
        <v>101</v>
      </c>
      <c r="B23" s="57" t="s">
        <v>130</v>
      </c>
      <c r="C23" s="56" t="s">
        <v>258</v>
      </c>
      <c r="D23" s="56" t="s">
        <v>166</v>
      </c>
      <c r="E23" s="56" t="s">
        <v>147</v>
      </c>
    </row>
    <row r="24" spans="1:5" x14ac:dyDescent="0.25">
      <c r="A24" s="55">
        <v>70</v>
      </c>
      <c r="B24" s="57" t="s">
        <v>26</v>
      </c>
      <c r="C24" s="56" t="s">
        <v>100</v>
      </c>
      <c r="D24" s="56" t="s">
        <v>163</v>
      </c>
      <c r="E24" s="56" t="s">
        <v>135</v>
      </c>
    </row>
    <row r="25" spans="1:5" x14ac:dyDescent="0.25">
      <c r="A25" s="55">
        <v>924</v>
      </c>
      <c r="B25" s="57" t="s">
        <v>26</v>
      </c>
      <c r="C25" s="56" t="s">
        <v>259</v>
      </c>
      <c r="D25" s="56" t="s">
        <v>157</v>
      </c>
      <c r="E25" s="56" t="s">
        <v>260</v>
      </c>
    </row>
    <row r="27" spans="1:5" x14ac:dyDescent="0.25">
      <c r="A27" s="48" t="s">
        <v>75</v>
      </c>
      <c r="B27" s="49" t="s">
        <v>80</v>
      </c>
      <c r="C27" s="50"/>
      <c r="D27" s="50"/>
      <c r="E27" s="50"/>
    </row>
    <row r="28" spans="1:5" x14ac:dyDescent="0.25">
      <c r="A28" s="53" t="s">
        <v>178</v>
      </c>
      <c r="B28" s="53" t="s">
        <v>78</v>
      </c>
      <c r="C28" s="54" t="s">
        <v>77</v>
      </c>
      <c r="D28" s="54" t="s">
        <v>176</v>
      </c>
      <c r="E28" s="54" t="s">
        <v>177</v>
      </c>
    </row>
    <row r="29" spans="1:5" x14ac:dyDescent="0.25">
      <c r="A29" s="55">
        <v>54</v>
      </c>
      <c r="B29" s="55" t="s">
        <v>144</v>
      </c>
      <c r="C29" s="56" t="s">
        <v>145</v>
      </c>
      <c r="D29" s="56" t="s">
        <v>146</v>
      </c>
      <c r="E29" s="56" t="s">
        <v>147</v>
      </c>
    </row>
    <row r="30" spans="1:5" x14ac:dyDescent="0.25">
      <c r="A30" s="55">
        <v>68</v>
      </c>
      <c r="B30" s="55" t="s">
        <v>144</v>
      </c>
      <c r="C30" s="56" t="s">
        <v>261</v>
      </c>
      <c r="D30" s="56" t="s">
        <v>254</v>
      </c>
      <c r="E30" s="56" t="s">
        <v>164</v>
      </c>
    </row>
    <row r="31" spans="1:5" x14ac:dyDescent="0.25">
      <c r="A31" s="55">
        <v>58</v>
      </c>
      <c r="B31" s="57" t="s">
        <v>130</v>
      </c>
      <c r="C31" s="58" t="s">
        <v>108</v>
      </c>
      <c r="D31" s="58" t="s">
        <v>140</v>
      </c>
      <c r="E31" s="58" t="s">
        <v>141</v>
      </c>
    </row>
    <row r="32" spans="1:5" x14ac:dyDescent="0.25">
      <c r="A32" s="55">
        <v>60</v>
      </c>
      <c r="B32" s="55" t="s">
        <v>130</v>
      </c>
      <c r="C32" s="56" t="s">
        <v>120</v>
      </c>
      <c r="D32" s="56" t="s">
        <v>111</v>
      </c>
      <c r="E32" s="56" t="s">
        <v>262</v>
      </c>
    </row>
    <row r="33" spans="1:5" x14ac:dyDescent="0.25">
      <c r="A33" s="55">
        <v>79</v>
      </c>
      <c r="B33" s="55" t="s">
        <v>130</v>
      </c>
      <c r="C33" s="56" t="s">
        <v>263</v>
      </c>
      <c r="D33" s="56" t="s">
        <v>152</v>
      </c>
      <c r="E33" s="56" t="s">
        <v>264</v>
      </c>
    </row>
    <row r="34" spans="1:5" x14ac:dyDescent="0.25">
      <c r="A34" s="55">
        <v>84</v>
      </c>
      <c r="B34" s="55" t="s">
        <v>130</v>
      </c>
      <c r="C34" s="56" t="s">
        <v>132</v>
      </c>
      <c r="D34" s="56" t="s">
        <v>153</v>
      </c>
      <c r="E34" s="56" t="s">
        <v>107</v>
      </c>
    </row>
    <row r="35" spans="1:5" x14ac:dyDescent="0.25">
      <c r="A35" s="55">
        <v>696</v>
      </c>
      <c r="B35" s="55" t="s">
        <v>130</v>
      </c>
      <c r="C35" s="56" t="s">
        <v>265</v>
      </c>
      <c r="D35" s="56" t="s">
        <v>154</v>
      </c>
      <c r="E35" s="56" t="s">
        <v>155</v>
      </c>
    </row>
    <row r="36" spans="1:5" x14ac:dyDescent="0.25">
      <c r="A36" s="55">
        <v>55</v>
      </c>
      <c r="B36" s="55" t="s">
        <v>156</v>
      </c>
      <c r="C36" s="56" t="s">
        <v>109</v>
      </c>
      <c r="D36" s="56" t="s">
        <v>142</v>
      </c>
      <c r="E36" s="56" t="s">
        <v>249</v>
      </c>
    </row>
    <row r="37" spans="1:5" x14ac:dyDescent="0.25">
      <c r="A37" s="55">
        <v>8</v>
      </c>
      <c r="B37" s="55" t="s">
        <v>156</v>
      </c>
      <c r="C37" s="56" t="s">
        <v>113</v>
      </c>
      <c r="D37" s="56" t="s">
        <v>175</v>
      </c>
      <c r="E37" s="56" t="s">
        <v>137</v>
      </c>
    </row>
    <row r="39" spans="1:5" x14ac:dyDescent="0.25">
      <c r="A39" s="48" t="s">
        <v>75</v>
      </c>
      <c r="B39" s="49" t="s">
        <v>51</v>
      </c>
      <c r="C39" s="50"/>
      <c r="D39" s="50"/>
      <c r="E39" s="50"/>
    </row>
    <row r="40" spans="1:5" x14ac:dyDescent="0.25">
      <c r="A40" s="53" t="s">
        <v>178</v>
      </c>
      <c r="B40" s="53" t="s">
        <v>78</v>
      </c>
      <c r="C40" s="54" t="s">
        <v>77</v>
      </c>
      <c r="D40" s="54" t="s">
        <v>176</v>
      </c>
      <c r="E40" s="54" t="s">
        <v>177</v>
      </c>
    </row>
    <row r="41" spans="1:5" x14ac:dyDescent="0.25">
      <c r="A41" s="55">
        <v>69</v>
      </c>
      <c r="B41" s="55" t="s">
        <v>144</v>
      </c>
      <c r="C41" s="58" t="s">
        <v>104</v>
      </c>
      <c r="D41" s="58" t="s">
        <v>148</v>
      </c>
      <c r="E41" s="58" t="s">
        <v>266</v>
      </c>
    </row>
    <row r="42" spans="1:5" x14ac:dyDescent="0.25">
      <c r="A42" s="55">
        <v>179</v>
      </c>
      <c r="B42" s="55" t="s">
        <v>144</v>
      </c>
      <c r="C42" s="58" t="s">
        <v>267</v>
      </c>
      <c r="D42" s="58" t="s">
        <v>251</v>
      </c>
      <c r="E42" s="58" t="s">
        <v>252</v>
      </c>
    </row>
    <row r="43" spans="1:5" x14ac:dyDescent="0.25">
      <c r="A43" s="55">
        <v>30</v>
      </c>
      <c r="B43" s="55" t="s">
        <v>130</v>
      </c>
      <c r="C43" s="56" t="s">
        <v>159</v>
      </c>
      <c r="D43" s="56" t="s">
        <v>165</v>
      </c>
      <c r="E43" s="56" t="s">
        <v>162</v>
      </c>
    </row>
    <row r="44" spans="1:5" x14ac:dyDescent="0.25">
      <c r="A44" s="55">
        <v>31</v>
      </c>
      <c r="B44" s="57" t="s">
        <v>130</v>
      </c>
      <c r="C44" s="56" t="s">
        <v>247</v>
      </c>
      <c r="D44" s="56" t="s">
        <v>102</v>
      </c>
      <c r="E44" s="56" t="s">
        <v>106</v>
      </c>
    </row>
    <row r="45" spans="1:5" x14ac:dyDescent="0.25">
      <c r="A45" s="55">
        <v>91</v>
      </c>
      <c r="B45" s="57" t="s">
        <v>130</v>
      </c>
      <c r="C45" s="56" t="s">
        <v>268</v>
      </c>
      <c r="D45" s="56" t="s">
        <v>269</v>
      </c>
      <c r="E45" s="56" t="s">
        <v>269</v>
      </c>
    </row>
    <row r="46" spans="1:5" x14ac:dyDescent="0.25">
      <c r="A46" s="55">
        <v>444</v>
      </c>
      <c r="B46" s="57" t="s">
        <v>160</v>
      </c>
      <c r="C46" s="56" t="s">
        <v>105</v>
      </c>
      <c r="D46" s="56" t="s">
        <v>161</v>
      </c>
      <c r="E46" s="56" t="s">
        <v>158</v>
      </c>
    </row>
    <row r="47" spans="1:5" x14ac:dyDescent="0.25">
      <c r="A47" s="52"/>
      <c r="B47" s="52"/>
    </row>
    <row r="48" spans="1:5" x14ac:dyDescent="0.25">
      <c r="A48" s="48" t="s">
        <v>75</v>
      </c>
      <c r="B48" s="49" t="s">
        <v>83</v>
      </c>
      <c r="C48" s="50"/>
      <c r="D48" s="50"/>
      <c r="E48" s="50"/>
    </row>
    <row r="49" spans="1:5" x14ac:dyDescent="0.25">
      <c r="A49" s="53" t="s">
        <v>178</v>
      </c>
      <c r="B49" s="53" t="s">
        <v>78</v>
      </c>
      <c r="C49" s="54" t="s">
        <v>77</v>
      </c>
      <c r="D49" s="54" t="s">
        <v>176</v>
      </c>
      <c r="E49" s="54" t="s">
        <v>177</v>
      </c>
    </row>
    <row r="50" spans="1:5" x14ac:dyDescent="0.25">
      <c r="A50" s="55">
        <v>30</v>
      </c>
      <c r="B50" s="55" t="s">
        <v>173</v>
      </c>
      <c r="C50" s="56" t="s">
        <v>270</v>
      </c>
      <c r="D50" s="56" t="s">
        <v>165</v>
      </c>
      <c r="E50" s="56" t="s">
        <v>103</v>
      </c>
    </row>
    <row r="51" spans="1:5" x14ac:dyDescent="0.25">
      <c r="A51" s="55">
        <v>39</v>
      </c>
      <c r="B51" s="55" t="s">
        <v>144</v>
      </c>
      <c r="C51" s="56" t="s">
        <v>127</v>
      </c>
      <c r="D51" s="56" t="s">
        <v>168</v>
      </c>
      <c r="E51" s="56" t="s">
        <v>111</v>
      </c>
    </row>
    <row r="52" spans="1:5" x14ac:dyDescent="0.25">
      <c r="A52" s="55">
        <v>91</v>
      </c>
      <c r="B52" s="55" t="s">
        <v>144</v>
      </c>
      <c r="C52" s="56" t="s">
        <v>271</v>
      </c>
      <c r="D52" s="56" t="s">
        <v>268</v>
      </c>
      <c r="E52" s="56" t="s">
        <v>158</v>
      </c>
    </row>
    <row r="53" spans="1:5" x14ac:dyDescent="0.25">
      <c r="A53" s="57">
        <v>178</v>
      </c>
      <c r="B53" s="57" t="s">
        <v>144</v>
      </c>
      <c r="C53" s="56" t="s">
        <v>272</v>
      </c>
      <c r="D53" s="56" t="s">
        <v>273</v>
      </c>
      <c r="E53" s="56" t="s">
        <v>274</v>
      </c>
    </row>
    <row r="54" spans="1:5" x14ac:dyDescent="0.25">
      <c r="A54" s="52"/>
      <c r="B54" s="52"/>
    </row>
    <row r="55" spans="1:5" x14ac:dyDescent="0.25">
      <c r="A55" s="48" t="s">
        <v>75</v>
      </c>
      <c r="B55" s="49" t="s">
        <v>84</v>
      </c>
      <c r="C55" s="50"/>
      <c r="D55" s="50"/>
      <c r="E55" s="50"/>
    </row>
    <row r="56" spans="1:5" x14ac:dyDescent="0.25">
      <c r="A56" s="53" t="s">
        <v>178</v>
      </c>
      <c r="B56" s="53" t="s">
        <v>78</v>
      </c>
      <c r="C56" s="54" t="s">
        <v>77</v>
      </c>
      <c r="D56" s="54" t="s">
        <v>176</v>
      </c>
      <c r="E56" s="54" t="s">
        <v>177</v>
      </c>
    </row>
    <row r="57" spans="1:5" x14ac:dyDescent="0.25">
      <c r="A57" s="57">
        <v>24</v>
      </c>
      <c r="B57" s="57" t="s">
        <v>130</v>
      </c>
      <c r="C57" s="56" t="s">
        <v>124</v>
      </c>
      <c r="D57" s="56" t="s">
        <v>102</v>
      </c>
      <c r="E57" s="56" t="s">
        <v>247</v>
      </c>
    </row>
    <row r="58" spans="1:5" x14ac:dyDescent="0.25">
      <c r="A58" s="57">
        <v>48</v>
      </c>
      <c r="B58" s="57" t="s">
        <v>130</v>
      </c>
      <c r="C58" s="56" t="s">
        <v>275</v>
      </c>
      <c r="D58" s="56" t="s">
        <v>276</v>
      </c>
      <c r="E58" s="56" t="s">
        <v>277</v>
      </c>
    </row>
    <row r="59" spans="1:5" x14ac:dyDescent="0.25">
      <c r="A59" s="57">
        <v>95</v>
      </c>
      <c r="B59" s="57" t="s">
        <v>130</v>
      </c>
      <c r="C59" s="56" t="s">
        <v>255</v>
      </c>
      <c r="D59" s="56" t="s">
        <v>141</v>
      </c>
      <c r="E59" s="56" t="s">
        <v>262</v>
      </c>
    </row>
    <row r="60" spans="1:5" x14ac:dyDescent="0.25">
      <c r="A60" s="57">
        <v>172</v>
      </c>
      <c r="B60" s="57" t="s">
        <v>130</v>
      </c>
      <c r="C60" s="56" t="s">
        <v>125</v>
      </c>
      <c r="D60" s="56" t="s">
        <v>278</v>
      </c>
      <c r="E60" s="56" t="s">
        <v>147</v>
      </c>
    </row>
    <row r="61" spans="1:5" x14ac:dyDescent="0.25">
      <c r="A61" s="57">
        <v>282</v>
      </c>
      <c r="B61" s="57" t="s">
        <v>130</v>
      </c>
      <c r="C61" s="56" t="s">
        <v>167</v>
      </c>
      <c r="D61" s="56" t="s">
        <v>150</v>
      </c>
      <c r="E61" s="56" t="s">
        <v>132</v>
      </c>
    </row>
    <row r="62" spans="1:5" x14ac:dyDescent="0.25">
      <c r="A62" s="57">
        <v>69</v>
      </c>
      <c r="B62" s="57" t="s">
        <v>133</v>
      </c>
      <c r="C62" s="56" t="s">
        <v>101</v>
      </c>
      <c r="D62" s="56" t="s">
        <v>148</v>
      </c>
      <c r="E62" s="56" t="s">
        <v>135</v>
      </c>
    </row>
    <row r="63" spans="1:5" x14ac:dyDescent="0.25">
      <c r="A63" s="57">
        <v>49</v>
      </c>
      <c r="B63" s="57" t="s">
        <v>26</v>
      </c>
      <c r="C63" s="56" t="s">
        <v>122</v>
      </c>
      <c r="D63" s="56" t="s">
        <v>157</v>
      </c>
      <c r="E63" s="56" t="s">
        <v>260</v>
      </c>
    </row>
    <row r="64" spans="1:5" x14ac:dyDescent="0.25">
      <c r="A64" s="57">
        <v>888</v>
      </c>
      <c r="B64" s="57" t="s">
        <v>26</v>
      </c>
      <c r="C64" s="56" t="s">
        <v>143</v>
      </c>
      <c r="D64" s="56" t="s">
        <v>136</v>
      </c>
      <c r="E64" s="56" t="s">
        <v>137</v>
      </c>
    </row>
    <row r="65" spans="1:5" x14ac:dyDescent="0.25">
      <c r="A65" s="52"/>
      <c r="B65" s="52"/>
      <c r="C65" s="46"/>
      <c r="D65" s="46"/>
      <c r="E65" s="46"/>
    </row>
    <row r="66" spans="1:5" x14ac:dyDescent="0.25">
      <c r="A66" s="48" t="s">
        <v>75</v>
      </c>
      <c r="B66" s="49" t="s">
        <v>85</v>
      </c>
      <c r="C66" s="50"/>
      <c r="D66" s="50"/>
      <c r="E66" s="50"/>
    </row>
    <row r="67" spans="1:5" x14ac:dyDescent="0.25">
      <c r="A67" s="53" t="s">
        <v>178</v>
      </c>
      <c r="B67" s="53" t="s">
        <v>78</v>
      </c>
      <c r="C67" s="54" t="s">
        <v>77</v>
      </c>
      <c r="D67" s="54" t="s">
        <v>176</v>
      </c>
      <c r="E67" s="54" t="s">
        <v>177</v>
      </c>
    </row>
    <row r="68" spans="1:5" x14ac:dyDescent="0.25">
      <c r="A68" s="57">
        <v>68</v>
      </c>
      <c r="B68" s="57" t="s">
        <v>144</v>
      </c>
      <c r="C68" s="56" t="s">
        <v>121</v>
      </c>
      <c r="D68" s="56" t="s">
        <v>254</v>
      </c>
      <c r="E68" s="56" t="s">
        <v>279</v>
      </c>
    </row>
    <row r="69" spans="1:5" x14ac:dyDescent="0.25">
      <c r="A69" s="57">
        <v>58</v>
      </c>
      <c r="B69" s="57" t="s">
        <v>130</v>
      </c>
      <c r="C69" s="58" t="s">
        <v>280</v>
      </c>
      <c r="D69" s="58" t="s">
        <v>140</v>
      </c>
      <c r="E69" s="58" t="s">
        <v>108</v>
      </c>
    </row>
    <row r="70" spans="1:5" x14ac:dyDescent="0.25">
      <c r="A70" s="57">
        <v>60</v>
      </c>
      <c r="B70" s="55" t="s">
        <v>130</v>
      </c>
      <c r="C70" s="58" t="s">
        <v>126</v>
      </c>
      <c r="D70" s="58" t="s">
        <v>120</v>
      </c>
      <c r="E70" s="58" t="s">
        <v>281</v>
      </c>
    </row>
    <row r="71" spans="1:5" x14ac:dyDescent="0.25">
      <c r="A71" s="57">
        <v>84</v>
      </c>
      <c r="B71" s="57" t="s">
        <v>130</v>
      </c>
      <c r="C71" s="56" t="s">
        <v>123</v>
      </c>
      <c r="D71" s="56" t="s">
        <v>153</v>
      </c>
      <c r="E71" s="56" t="s">
        <v>107</v>
      </c>
    </row>
    <row r="72" spans="1:5" x14ac:dyDescent="0.25">
      <c r="A72" s="57">
        <v>295</v>
      </c>
      <c r="B72" s="57" t="s">
        <v>130</v>
      </c>
      <c r="C72" s="56" t="s">
        <v>139</v>
      </c>
      <c r="D72" s="56" t="s">
        <v>138</v>
      </c>
      <c r="E72" s="56" t="s">
        <v>269</v>
      </c>
    </row>
    <row r="73" spans="1:5" x14ac:dyDescent="0.25">
      <c r="A73" s="57">
        <v>55</v>
      </c>
      <c r="B73" s="57" t="s">
        <v>26</v>
      </c>
      <c r="C73" s="56" t="s">
        <v>282</v>
      </c>
      <c r="D73" s="56" t="s">
        <v>109</v>
      </c>
      <c r="E73" s="56" t="s">
        <v>269</v>
      </c>
    </row>
    <row r="74" spans="1:5" x14ac:dyDescent="0.25">
      <c r="A74" s="52"/>
      <c r="B74" s="52"/>
    </row>
    <row r="75" spans="1:5" x14ac:dyDescent="0.25">
      <c r="A75" s="48" t="s">
        <v>75</v>
      </c>
      <c r="B75" s="49" t="s">
        <v>81</v>
      </c>
      <c r="C75" s="50"/>
      <c r="D75" s="50"/>
      <c r="E75" s="50"/>
    </row>
    <row r="76" spans="1:5" x14ac:dyDescent="0.25">
      <c r="A76" s="53" t="s">
        <v>178</v>
      </c>
      <c r="B76" s="53" t="s">
        <v>78</v>
      </c>
      <c r="C76" s="54" t="s">
        <v>77</v>
      </c>
      <c r="D76" s="54" t="s">
        <v>176</v>
      </c>
      <c r="E76" s="54" t="s">
        <v>177</v>
      </c>
    </row>
    <row r="77" spans="1:5" x14ac:dyDescent="0.25">
      <c r="A77" s="55">
        <v>30</v>
      </c>
      <c r="B77" s="57" t="s">
        <v>173</v>
      </c>
      <c r="C77" s="56" t="s">
        <v>283</v>
      </c>
      <c r="D77" s="56" t="s">
        <v>165</v>
      </c>
      <c r="E77" s="56" t="s">
        <v>103</v>
      </c>
    </row>
    <row r="78" spans="1:5" x14ac:dyDescent="0.25">
      <c r="A78" s="55">
        <v>11</v>
      </c>
      <c r="B78" s="57" t="s">
        <v>130</v>
      </c>
      <c r="C78" s="56" t="s">
        <v>116</v>
      </c>
      <c r="D78" s="56" t="s">
        <v>161</v>
      </c>
      <c r="E78" s="56" t="s">
        <v>158</v>
      </c>
    </row>
    <row r="79" spans="1:5" x14ac:dyDescent="0.25">
      <c r="A79" s="55">
        <v>39</v>
      </c>
      <c r="B79" s="57" t="s">
        <v>130</v>
      </c>
      <c r="C79" s="56" t="s">
        <v>284</v>
      </c>
      <c r="D79" s="56" t="s">
        <v>168</v>
      </c>
      <c r="E79" s="56" t="s">
        <v>162</v>
      </c>
    </row>
    <row r="80" spans="1:5" x14ac:dyDescent="0.25">
      <c r="A80" s="55">
        <v>91</v>
      </c>
      <c r="B80" s="57" t="s">
        <v>130</v>
      </c>
      <c r="C80" s="56" t="s">
        <v>119</v>
      </c>
      <c r="D80" s="56" t="s">
        <v>268</v>
      </c>
      <c r="E80" s="56" t="s">
        <v>102</v>
      </c>
    </row>
    <row r="81" spans="1:5" x14ac:dyDescent="0.25">
      <c r="A81" s="55" t="s">
        <v>269</v>
      </c>
      <c r="B81" s="57" t="s">
        <v>130</v>
      </c>
      <c r="C81" s="56" t="s">
        <v>151</v>
      </c>
      <c r="D81" s="56" t="s">
        <v>269</v>
      </c>
      <c r="E81" s="56" t="s">
        <v>269</v>
      </c>
    </row>
    <row r="82" spans="1:5" x14ac:dyDescent="0.25">
      <c r="A82" s="55">
        <v>8</v>
      </c>
      <c r="B82" s="57" t="s">
        <v>26</v>
      </c>
      <c r="C82" s="56" t="s">
        <v>169</v>
      </c>
      <c r="D82" s="56" t="s">
        <v>170</v>
      </c>
      <c r="E82" s="56" t="s">
        <v>171</v>
      </c>
    </row>
    <row r="83" spans="1:5" x14ac:dyDescent="0.25">
      <c r="A83" s="55">
        <v>200</v>
      </c>
      <c r="B83" s="57" t="s">
        <v>26</v>
      </c>
      <c r="C83" s="56" t="s">
        <v>118</v>
      </c>
      <c r="D83" s="56" t="s">
        <v>172</v>
      </c>
      <c r="E83" s="56" t="s">
        <v>285</v>
      </c>
    </row>
    <row r="84" spans="1:5" x14ac:dyDescent="0.25">
      <c r="B84" s="44"/>
      <c r="C84" s="46"/>
      <c r="D84" s="46"/>
      <c r="E84" s="46"/>
    </row>
    <row r="85" spans="1:5" x14ac:dyDescent="0.25">
      <c r="A85" s="48" t="s">
        <v>75</v>
      </c>
      <c r="B85" s="49" t="s">
        <v>82</v>
      </c>
      <c r="C85" s="50"/>
      <c r="D85" s="50"/>
      <c r="E85" s="50"/>
    </row>
    <row r="86" spans="1:5" x14ac:dyDescent="0.25">
      <c r="A86" s="53" t="s">
        <v>178</v>
      </c>
      <c r="B86" s="53" t="s">
        <v>78</v>
      </c>
      <c r="C86" s="54" t="s">
        <v>77</v>
      </c>
      <c r="D86" s="54" t="s">
        <v>176</v>
      </c>
      <c r="E86" s="54" t="s">
        <v>177</v>
      </c>
    </row>
    <row r="87" spans="1:5" x14ac:dyDescent="0.25">
      <c r="A87" s="55">
        <v>69</v>
      </c>
      <c r="B87" s="55" t="s">
        <v>144</v>
      </c>
      <c r="C87" s="58" t="s">
        <v>286</v>
      </c>
      <c r="D87" s="58" t="s">
        <v>148</v>
      </c>
      <c r="E87" s="58" t="s">
        <v>254</v>
      </c>
    </row>
    <row r="88" spans="1:5" x14ac:dyDescent="0.25">
      <c r="A88" s="55">
        <v>70</v>
      </c>
      <c r="B88" s="55" t="s">
        <v>144</v>
      </c>
      <c r="C88" s="58" t="s">
        <v>287</v>
      </c>
      <c r="D88" s="58" t="s">
        <v>163</v>
      </c>
      <c r="E88" s="58" t="s">
        <v>164</v>
      </c>
    </row>
    <row r="89" spans="1:5" x14ac:dyDescent="0.25">
      <c r="A89" s="55">
        <v>172</v>
      </c>
      <c r="B89" s="55" t="s">
        <v>144</v>
      </c>
      <c r="C89" s="56" t="s">
        <v>112</v>
      </c>
      <c r="D89" s="56" t="s">
        <v>257</v>
      </c>
      <c r="E89" s="56" t="s">
        <v>288</v>
      </c>
    </row>
    <row r="90" spans="1:5" x14ac:dyDescent="0.25">
      <c r="A90" s="55">
        <v>179</v>
      </c>
      <c r="B90" s="57" t="s">
        <v>144</v>
      </c>
      <c r="C90" s="56" t="s">
        <v>289</v>
      </c>
      <c r="D90" s="56" t="s">
        <v>251</v>
      </c>
      <c r="E90" s="56" t="s">
        <v>252</v>
      </c>
    </row>
    <row r="91" spans="1:5" x14ac:dyDescent="0.25">
      <c r="A91" s="55">
        <v>32</v>
      </c>
      <c r="B91" s="57" t="s">
        <v>130</v>
      </c>
      <c r="C91" s="56" t="s">
        <v>110</v>
      </c>
      <c r="D91" s="56" t="s">
        <v>150</v>
      </c>
      <c r="E91" s="56" t="s">
        <v>106</v>
      </c>
    </row>
    <row r="92" spans="1:5" x14ac:dyDescent="0.25">
      <c r="A92" s="55">
        <v>95</v>
      </c>
      <c r="B92" s="55" t="s">
        <v>130</v>
      </c>
      <c r="C92" s="56" t="s">
        <v>114</v>
      </c>
      <c r="D92" s="56" t="s">
        <v>138</v>
      </c>
      <c r="E92" s="56" t="s">
        <v>174</v>
      </c>
    </row>
    <row r="93" spans="1:5" x14ac:dyDescent="0.25">
      <c r="A93" s="55">
        <v>48</v>
      </c>
      <c r="B93" s="57" t="s">
        <v>133</v>
      </c>
      <c r="C93" s="56" t="s">
        <v>290</v>
      </c>
      <c r="D93" s="56" t="s">
        <v>276</v>
      </c>
      <c r="E93" s="56" t="s">
        <v>277</v>
      </c>
    </row>
    <row r="94" spans="1:5" x14ac:dyDescent="0.25">
      <c r="A94" s="55">
        <v>18</v>
      </c>
      <c r="B94" s="57" t="s">
        <v>26</v>
      </c>
      <c r="C94" s="56" t="s">
        <v>115</v>
      </c>
      <c r="D94" s="56" t="s">
        <v>175</v>
      </c>
      <c r="E94" s="56" t="s">
        <v>249</v>
      </c>
    </row>
    <row r="95" spans="1:5" x14ac:dyDescent="0.25">
      <c r="A95" s="55">
        <v>924</v>
      </c>
      <c r="B95" s="57" t="s">
        <v>26</v>
      </c>
      <c r="C95" s="56" t="s">
        <v>117</v>
      </c>
      <c r="D95" s="56" t="s">
        <v>157</v>
      </c>
      <c r="E95" s="56" t="s">
        <v>260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FINAL RESULTS</vt:lpstr>
      <vt:lpstr>COUNTRY TROPHEE</vt:lpstr>
      <vt:lpstr>Round 1</vt:lpstr>
      <vt:lpstr>Round 2</vt:lpstr>
      <vt:lpstr>Round 3</vt:lpstr>
      <vt:lpstr>Round 4</vt:lpstr>
      <vt:lpstr>Entries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</dc:creator>
  <cp:lastModifiedBy>Telefonica</cp:lastModifiedBy>
  <dcterms:created xsi:type="dcterms:W3CDTF">2013-06-28T11:36:01Z</dcterms:created>
  <dcterms:modified xsi:type="dcterms:W3CDTF">2016-08-25T12:46:10Z</dcterms:modified>
</cp:coreProperties>
</file>